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СТОИМОСТЬ БАЛКОНОВ И ЛОДЖИЙ" sheetId="2" r:id="rId2"/>
    <sheet name="прайс балконы и лоджии" sheetId="3" r:id="rId3"/>
    <sheet name="прайс окна 2" sheetId="4" r:id="rId4"/>
    <sheet name="прайс окна 1" sheetId="5" r:id="rId5"/>
  </sheets>
  <definedNames/>
  <calcPr fullCalcOnLoad="1"/>
</workbook>
</file>

<file path=xl/sharedStrings.xml><?xml version="1.0" encoding="utf-8"?>
<sst xmlns="http://schemas.openxmlformats.org/spreadsheetml/2006/main" count="652" uniqueCount="78">
  <si>
    <t xml:space="preserve">    СПО</t>
  </si>
  <si>
    <t xml:space="preserve">    СПД</t>
  </si>
  <si>
    <t xml:space="preserve">      ПАНЕЛЬНЫЙ</t>
  </si>
  <si>
    <t>СХЕМА ИЗДЕЛИЯ, РАЗМЕР</t>
  </si>
  <si>
    <t>1300х1400</t>
  </si>
  <si>
    <t xml:space="preserve">     1800х1400</t>
  </si>
  <si>
    <t xml:space="preserve">     2100х1400</t>
  </si>
  <si>
    <t xml:space="preserve"> 1200х2100</t>
  </si>
  <si>
    <t>1300х1800</t>
  </si>
  <si>
    <t>860х1400</t>
  </si>
  <si>
    <t xml:space="preserve">     2000х2100</t>
  </si>
  <si>
    <t>Grain</t>
  </si>
  <si>
    <t>СПК</t>
  </si>
  <si>
    <t>700х2100</t>
  </si>
  <si>
    <t>Артек</t>
  </si>
  <si>
    <t>Форвард</t>
  </si>
  <si>
    <t>монтаж, под., отл., дост.</t>
  </si>
  <si>
    <t>итого</t>
  </si>
  <si>
    <t>КИРПИЧНЫЙ</t>
  </si>
  <si>
    <t>прочее (мсл, защел.)</t>
  </si>
  <si>
    <t>Товар. наценка</t>
  </si>
  <si>
    <t>Баутек</t>
  </si>
  <si>
    <t>КВЕ-3к.</t>
  </si>
  <si>
    <t>РАСЧЕТ СТОИМОСТИ БАЛКОНОВ И ЛОДЖИЙ</t>
  </si>
  <si>
    <t xml:space="preserve">     2730х1610</t>
  </si>
  <si>
    <t>Стекло    4 мм</t>
  </si>
  <si>
    <t>прочее (мсл,  соед.)</t>
  </si>
  <si>
    <t>СПО</t>
  </si>
  <si>
    <t>СПД</t>
  </si>
  <si>
    <t xml:space="preserve">               5830х1610</t>
  </si>
  <si>
    <t xml:space="preserve">     </t>
  </si>
  <si>
    <t>2730*1610, 800*1610</t>
  </si>
  <si>
    <t>Slidors</t>
  </si>
  <si>
    <t>2730х1610, 800*1610</t>
  </si>
  <si>
    <t>2730х1610, 800*1610- 2 шт.</t>
  </si>
  <si>
    <t>нет</t>
  </si>
  <si>
    <t>2730*1610, 800*1610- 2 шт.</t>
  </si>
  <si>
    <t>ПРЕДВАРИТЕЛЬНЫЕ РАСЧЕТЫ</t>
  </si>
  <si>
    <t>1300*1400</t>
  </si>
  <si>
    <t>М</t>
  </si>
  <si>
    <t>О</t>
  </si>
  <si>
    <t>В</t>
  </si>
  <si>
    <t>Д</t>
  </si>
  <si>
    <t>П</t>
  </si>
  <si>
    <t>КИРПИЧ.</t>
  </si>
  <si>
    <t>ОКРУГЛЕНИЕ</t>
  </si>
  <si>
    <t>1800*1400</t>
  </si>
  <si>
    <t>860*1400</t>
  </si>
  <si>
    <t>2100*1400</t>
  </si>
  <si>
    <t>Б/Б 2000*2100</t>
  </si>
  <si>
    <t>ПАНЕЛ.</t>
  </si>
  <si>
    <t>Б/Б 1200*2100</t>
  </si>
  <si>
    <t>1300*1800</t>
  </si>
  <si>
    <t>(СТАЛИНКА)</t>
  </si>
  <si>
    <t>700*2100</t>
  </si>
  <si>
    <t>(Б/ДВЕРЬ)</t>
  </si>
  <si>
    <t>2730*1610</t>
  </si>
  <si>
    <t>(ЛОДЖИЯ)</t>
  </si>
  <si>
    <t>К,В</t>
  </si>
  <si>
    <t>Н</t>
  </si>
  <si>
    <t>П-БАЛКОН</t>
  </si>
  <si>
    <t xml:space="preserve">(3000*1610, </t>
  </si>
  <si>
    <t>800*1610- 2 ШТ.)</t>
  </si>
  <si>
    <t>Г-БАЛКОН</t>
  </si>
  <si>
    <t>800*1610)</t>
  </si>
  <si>
    <t>5830*1610</t>
  </si>
  <si>
    <t>VEKA-5к.</t>
  </si>
  <si>
    <t>КВЕ-5к.</t>
  </si>
  <si>
    <t>AL</t>
  </si>
  <si>
    <t xml:space="preserve">нет </t>
  </si>
  <si>
    <t>СТЕКЛО 4 ММ</t>
  </si>
  <si>
    <t>СХЕМА ИЗДЕЛИЯ, РАЗМЕР (ММ)</t>
  </si>
  <si>
    <t>В вышеуказанную стоимость входит: замер, доставка, демонтаж, монтаж (в т.ч. оштукатуривание монтажного шва снаружи), установка водотлива белого цвета шириной 180 мм; отделка откосов сендвич- панелью и установка подоконника в панельном доме 150 мм и 200 мм соответственно, в кирпичном доме- 500 мм и 600 мм соответственно; в стандартный комплект фурнитуры входит микропроветривание.</t>
  </si>
  <si>
    <t>В вышеуказанную стоимость входит: замер, доставка, демонтаж, монтаж, установка козырька белого цвета шириной 100 мм, водотлива белого цвета шириной 100 мм, 2-х пластиковых нащельников шириной 50 мм с уличной стороны. В ПВХ- конструкциях в стандартный комплект фурнитуры входит микропроветривание.</t>
  </si>
  <si>
    <t>ПРАЙС-ЛИСТ на ПВХ- конструкции от 09.02.2010 г.</t>
  </si>
  <si>
    <t>СХЕМА ИЗДЕЛИЯ, РАЗМЕР (мм)</t>
  </si>
  <si>
    <t>ПРАЙС-ЛИСТ на ПВХ- и AL- конструкции от 09.02.2010 г.</t>
  </si>
  <si>
    <t>В вышеуказанную стоимость входит: замер, доставка, демонтаж, монтаж, установка козырька белого цвета шириной 100 мм, водотлива белого цвета шириной 100 мм, 2-х пластиковых нащельников шириной 50 мм с уличной стороны. В ПВХ- конструкциях в стандартный комплект фурнитуры входит микропроветривание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</si>
</sst>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_р_.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16"/>
      <name val="Arial Black"/>
      <family val="2"/>
    </font>
    <font>
      <b/>
      <sz val="11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color indexed="9"/>
      <name val="Arial"/>
      <family val="0"/>
    </font>
    <font>
      <sz val="10"/>
      <color indexed="9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 horizontal="left" textRotation="90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5" xfId="0" applyBorder="1" applyAlignment="1">
      <alignment/>
    </xf>
    <xf numFmtId="0" fontId="0" fillId="2" borderId="25" xfId="0" applyFont="1" applyFill="1" applyBorder="1" applyAlignment="1">
      <alignment/>
    </xf>
    <xf numFmtId="0" fontId="0" fillId="0" borderId="2" xfId="0" applyBorder="1" applyAlignment="1">
      <alignment horizontal="left"/>
    </xf>
    <xf numFmtId="0" fontId="1" fillId="0" borderId="26" xfId="0" applyFont="1" applyBorder="1" applyAlignment="1">
      <alignment/>
    </xf>
    <xf numFmtId="0" fontId="0" fillId="2" borderId="26" xfId="0" applyFill="1" applyBorder="1" applyAlignment="1">
      <alignment/>
    </xf>
    <xf numFmtId="0" fontId="3" fillId="2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92" fontId="3" fillId="0" borderId="13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0" fillId="0" borderId="41" xfId="0" applyNumberFormat="1" applyFont="1" applyFill="1" applyBorder="1" applyAlignment="1">
      <alignment/>
    </xf>
    <xf numFmtId="192" fontId="0" fillId="0" borderId="38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192" fontId="0" fillId="0" borderId="4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92" fontId="3" fillId="0" borderId="29" xfId="0" applyNumberFormat="1" applyFont="1" applyFill="1" applyBorder="1" applyAlignment="1">
      <alignment/>
    </xf>
    <xf numFmtId="192" fontId="0" fillId="0" borderId="30" xfId="0" applyNumberFormat="1" applyFont="1" applyFill="1" applyBorder="1" applyAlignment="1">
      <alignment/>
    </xf>
    <xf numFmtId="192" fontId="0" fillId="0" borderId="13" xfId="0" applyNumberFormat="1" applyFill="1" applyBorder="1" applyAlignment="1">
      <alignment/>
    </xf>
    <xf numFmtId="192" fontId="0" fillId="0" borderId="29" xfId="0" applyNumberFormat="1" applyFont="1" applyFill="1" applyBorder="1" applyAlignment="1">
      <alignment/>
    </xf>
    <xf numFmtId="192" fontId="0" fillId="0" borderId="13" xfId="0" applyNumberFormat="1" applyFont="1" applyFill="1" applyBorder="1" applyAlignment="1">
      <alignment/>
    </xf>
    <xf numFmtId="192" fontId="3" fillId="0" borderId="30" xfId="0" applyNumberFormat="1" applyFont="1" applyFill="1" applyBorder="1" applyAlignment="1">
      <alignment/>
    </xf>
    <xf numFmtId="192" fontId="3" fillId="0" borderId="31" xfId="0" applyNumberFormat="1" applyFont="1" applyFill="1" applyBorder="1" applyAlignment="1">
      <alignment/>
    </xf>
    <xf numFmtId="192" fontId="0" fillId="0" borderId="28" xfId="0" applyNumberFormat="1" applyFont="1" applyFill="1" applyBorder="1" applyAlignment="1">
      <alignment/>
    </xf>
    <xf numFmtId="192" fontId="0" fillId="0" borderId="26" xfId="0" applyNumberFormat="1" applyFill="1" applyBorder="1" applyAlignment="1">
      <alignment/>
    </xf>
    <xf numFmtId="192" fontId="0" fillId="0" borderId="26" xfId="0" applyNumberFormat="1" applyFont="1" applyFill="1" applyBorder="1" applyAlignment="1">
      <alignment/>
    </xf>
    <xf numFmtId="192" fontId="3" fillId="0" borderId="26" xfId="0" applyNumberFormat="1" applyFont="1" applyFill="1" applyBorder="1" applyAlignment="1">
      <alignment/>
    </xf>
    <xf numFmtId="192" fontId="3" fillId="0" borderId="28" xfId="0" applyNumberFormat="1" applyFont="1" applyFill="1" applyBorder="1" applyAlignment="1">
      <alignment/>
    </xf>
    <xf numFmtId="192" fontId="3" fillId="0" borderId="25" xfId="0" applyNumberFormat="1" applyFont="1" applyFill="1" applyBorder="1" applyAlignment="1">
      <alignment/>
    </xf>
    <xf numFmtId="192" fontId="0" fillId="0" borderId="20" xfId="0" applyNumberFormat="1" applyFont="1" applyFill="1" applyBorder="1" applyAlignment="1">
      <alignment/>
    </xf>
    <xf numFmtId="192" fontId="0" fillId="0" borderId="14" xfId="0" applyNumberFormat="1" applyFill="1" applyBorder="1" applyAlignment="1">
      <alignment/>
    </xf>
    <xf numFmtId="192" fontId="0" fillId="0" borderId="25" xfId="0" applyNumberFormat="1" applyFont="1" applyFill="1" applyBorder="1" applyAlignment="1">
      <alignment/>
    </xf>
    <xf numFmtId="192" fontId="0" fillId="0" borderId="14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3" fillId="0" borderId="25" xfId="0" applyNumberFormat="1" applyFont="1" applyFill="1" applyBorder="1" applyAlignment="1">
      <alignment/>
    </xf>
    <xf numFmtId="192" fontId="0" fillId="0" borderId="20" xfId="0" applyNumberFormat="1" applyFont="1" applyFill="1" applyBorder="1" applyAlignment="1">
      <alignment/>
    </xf>
    <xf numFmtId="192" fontId="0" fillId="0" borderId="25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3" fillId="0" borderId="32" xfId="0" applyNumberFormat="1" applyFont="1" applyFill="1" applyBorder="1" applyAlignment="1">
      <alignment/>
    </xf>
    <xf numFmtId="192" fontId="0" fillId="0" borderId="33" xfId="0" applyNumberFormat="1" applyFont="1" applyFill="1" applyBorder="1" applyAlignment="1">
      <alignment/>
    </xf>
    <xf numFmtId="192" fontId="0" fillId="0" borderId="32" xfId="0" applyNumberFormat="1" applyFont="1" applyFill="1" applyBorder="1" applyAlignment="1">
      <alignment/>
    </xf>
    <xf numFmtId="192" fontId="3" fillId="0" borderId="34" xfId="0" applyNumberFormat="1" applyFont="1" applyFill="1" applyBorder="1" applyAlignment="1">
      <alignment/>
    </xf>
    <xf numFmtId="192" fontId="3" fillId="0" borderId="33" xfId="0" applyNumberFormat="1" applyFont="1" applyFill="1" applyBorder="1" applyAlignment="1">
      <alignment/>
    </xf>
    <xf numFmtId="192" fontId="0" fillId="0" borderId="34" xfId="0" applyNumberFormat="1" applyFill="1" applyBorder="1" applyAlignment="1">
      <alignment/>
    </xf>
    <xf numFmtId="192" fontId="0" fillId="0" borderId="34" xfId="0" applyNumberFormat="1" applyFont="1" applyFill="1" applyBorder="1" applyAlignment="1">
      <alignment/>
    </xf>
    <xf numFmtId="192" fontId="3" fillId="0" borderId="35" xfId="0" applyNumberFormat="1" applyFont="1" applyFill="1" applyBorder="1" applyAlignment="1">
      <alignment/>
    </xf>
    <xf numFmtId="192" fontId="0" fillId="0" borderId="36" xfId="0" applyNumberFormat="1" applyFont="1" applyFill="1" applyBorder="1" applyAlignment="1">
      <alignment/>
    </xf>
    <xf numFmtId="192" fontId="0" fillId="0" borderId="15" xfId="0" applyNumberFormat="1" applyFill="1" applyBorder="1" applyAlignment="1">
      <alignment/>
    </xf>
    <xf numFmtId="192" fontId="0" fillId="0" borderId="15" xfId="0" applyNumberFormat="1" applyFont="1" applyFill="1" applyBorder="1" applyAlignment="1">
      <alignment/>
    </xf>
    <xf numFmtId="192" fontId="3" fillId="0" borderId="24" xfId="0" applyNumberFormat="1" applyFont="1" applyFill="1" applyBorder="1" applyAlignment="1">
      <alignment/>
    </xf>
    <xf numFmtId="192" fontId="3" fillId="0" borderId="37" xfId="0" applyNumberFormat="1" applyFont="1" applyFill="1" applyBorder="1" applyAlignment="1">
      <alignment/>
    </xf>
    <xf numFmtId="192" fontId="3" fillId="0" borderId="36" xfId="0" applyNumberFormat="1" applyFont="1" applyFill="1" applyBorder="1" applyAlignment="1">
      <alignment/>
    </xf>
    <xf numFmtId="192" fontId="3" fillId="0" borderId="34" xfId="0" applyNumberFormat="1" applyFont="1" applyFill="1" applyBorder="1" applyAlignment="1">
      <alignment/>
    </xf>
    <xf numFmtId="192" fontId="3" fillId="0" borderId="21" xfId="0" applyNumberFormat="1" applyFont="1" applyFill="1" applyBorder="1" applyAlignment="1">
      <alignment/>
    </xf>
    <xf numFmtId="192" fontId="3" fillId="0" borderId="13" xfId="0" applyNumberFormat="1" applyFont="1" applyFill="1" applyBorder="1" applyAlignment="1">
      <alignment/>
    </xf>
    <xf numFmtId="192" fontId="3" fillId="0" borderId="27" xfId="0" applyNumberFormat="1" applyFont="1" applyFill="1" applyBorder="1" applyAlignment="1">
      <alignment/>
    </xf>
    <xf numFmtId="192" fontId="3" fillId="0" borderId="22" xfId="0" applyNumberFormat="1" applyFont="1" applyFill="1" applyBorder="1" applyAlignment="1">
      <alignment/>
    </xf>
    <xf numFmtId="192" fontId="3" fillId="0" borderId="22" xfId="0" applyNumberFormat="1" applyFont="1" applyFill="1" applyBorder="1" applyAlignment="1">
      <alignment/>
    </xf>
    <xf numFmtId="192" fontId="3" fillId="0" borderId="23" xfId="0" applyNumberFormat="1" applyFont="1" applyFill="1" applyBorder="1" applyAlignment="1">
      <alignment/>
    </xf>
    <xf numFmtId="192" fontId="3" fillId="0" borderId="4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192" fontId="3" fillId="0" borderId="40" xfId="0" applyNumberFormat="1" applyFont="1" applyFill="1" applyBorder="1" applyAlignment="1">
      <alignment/>
    </xf>
    <xf numFmtId="192" fontId="0" fillId="0" borderId="31" xfId="0" applyNumberFormat="1" applyFont="1" applyFill="1" applyBorder="1" applyAlignment="1">
      <alignment/>
    </xf>
    <xf numFmtId="192" fontId="3" fillId="0" borderId="9" xfId="0" applyNumberFormat="1" applyFont="1" applyFill="1" applyBorder="1" applyAlignment="1">
      <alignment/>
    </xf>
    <xf numFmtId="192" fontId="0" fillId="0" borderId="35" xfId="0" applyNumberFormat="1" applyFont="1" applyFill="1" applyBorder="1" applyAlignment="1">
      <alignment/>
    </xf>
    <xf numFmtId="192" fontId="6" fillId="0" borderId="32" xfId="0" applyNumberFormat="1" applyFont="1" applyFill="1" applyBorder="1" applyAlignment="1">
      <alignment/>
    </xf>
    <xf numFmtId="192" fontId="6" fillId="0" borderId="14" xfId="0" applyNumberFormat="1" applyFont="1" applyFill="1" applyBorder="1" applyAlignment="1">
      <alignment/>
    </xf>
    <xf numFmtId="192" fontId="7" fillId="0" borderId="33" xfId="0" applyNumberFormat="1" applyFont="1" applyFill="1" applyBorder="1" applyAlignment="1">
      <alignment/>
    </xf>
    <xf numFmtId="192" fontId="7" fillId="0" borderId="34" xfId="0" applyNumberFormat="1" applyFont="1" applyFill="1" applyBorder="1" applyAlignment="1">
      <alignment/>
    </xf>
    <xf numFmtId="192" fontId="7" fillId="0" borderId="32" xfId="0" applyNumberFormat="1" applyFont="1" applyFill="1" applyBorder="1" applyAlignment="1">
      <alignment/>
    </xf>
    <xf numFmtId="192" fontId="6" fillId="0" borderId="34" xfId="0" applyNumberFormat="1" applyFont="1" applyFill="1" applyBorder="1" applyAlignment="1">
      <alignment/>
    </xf>
    <xf numFmtId="192" fontId="6" fillId="0" borderId="26" xfId="0" applyNumberFormat="1" applyFont="1" applyFill="1" applyBorder="1" applyAlignment="1">
      <alignment/>
    </xf>
    <xf numFmtId="192" fontId="6" fillId="0" borderId="33" xfId="0" applyNumberFormat="1" applyFont="1" applyFill="1" applyBorder="1" applyAlignment="1">
      <alignment/>
    </xf>
    <xf numFmtId="192" fontId="6" fillId="0" borderId="23" xfId="0" applyNumberFormat="1" applyFont="1" applyFill="1" applyBorder="1" applyAlignment="1">
      <alignment/>
    </xf>
    <xf numFmtId="192" fontId="7" fillId="0" borderId="14" xfId="0" applyNumberFormat="1" applyFont="1" applyFill="1" applyBorder="1" applyAlignment="1">
      <alignment/>
    </xf>
    <xf numFmtId="192" fontId="6" fillId="0" borderId="25" xfId="0" applyNumberFormat="1" applyFont="1" applyFill="1" applyBorder="1" applyAlignment="1">
      <alignment/>
    </xf>
    <xf numFmtId="192" fontId="7" fillId="0" borderId="20" xfId="0" applyNumberFormat="1" applyFont="1" applyFill="1" applyBorder="1" applyAlignment="1">
      <alignment/>
    </xf>
    <xf numFmtId="192" fontId="7" fillId="0" borderId="2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44" xfId="0" applyFont="1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4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92" fontId="1" fillId="0" borderId="13" xfId="0" applyNumberFormat="1" applyFont="1" applyFill="1" applyBorder="1" applyAlignment="1">
      <alignment/>
    </xf>
    <xf numFmtId="192" fontId="0" fillId="0" borderId="47" xfId="0" applyNumberFormat="1" applyFont="1" applyFill="1" applyBorder="1" applyAlignment="1">
      <alignment/>
    </xf>
    <xf numFmtId="192" fontId="0" fillId="0" borderId="45" xfId="0" applyNumberFormat="1" applyFont="1" applyFill="1" applyBorder="1" applyAlignment="1">
      <alignment/>
    </xf>
    <xf numFmtId="192" fontId="1" fillId="0" borderId="46" xfId="0" applyNumberFormat="1" applyFont="1" applyFill="1" applyBorder="1" applyAlignment="1">
      <alignment/>
    </xf>
    <xf numFmtId="0" fontId="0" fillId="0" borderId="2" xfId="0" applyFont="1" applyBorder="1" applyAlignment="1">
      <alignment horizontal="left" textRotation="90"/>
    </xf>
    <xf numFmtId="0" fontId="0" fillId="0" borderId="0" xfId="0" applyFont="1" applyBorder="1" applyAlignment="1">
      <alignment/>
    </xf>
    <xf numFmtId="0" fontId="1" fillId="0" borderId="48" xfId="0" applyFont="1" applyFill="1" applyBorder="1" applyAlignment="1">
      <alignment/>
    </xf>
    <xf numFmtId="192" fontId="1" fillId="0" borderId="14" xfId="0" applyNumberFormat="1" applyFont="1" applyFill="1" applyBorder="1" applyAlignment="1">
      <alignment/>
    </xf>
    <xf numFmtId="192" fontId="1" fillId="0" borderId="48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192" fontId="1" fillId="0" borderId="15" xfId="0" applyNumberFormat="1" applyFont="1" applyFill="1" applyBorder="1" applyAlignment="1">
      <alignment/>
    </xf>
    <xf numFmtId="192" fontId="0" fillId="0" borderId="51" xfId="0" applyNumberFormat="1" applyFont="1" applyFill="1" applyBorder="1" applyAlignment="1">
      <alignment/>
    </xf>
    <xf numFmtId="192" fontId="0" fillId="0" borderId="49" xfId="0" applyNumberFormat="1" applyFont="1" applyFill="1" applyBorder="1" applyAlignment="1">
      <alignment/>
    </xf>
    <xf numFmtId="192" fontId="1" fillId="0" borderId="5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3" xfId="0" applyFont="1" applyFill="1" applyBorder="1" applyAlignment="1">
      <alignment/>
    </xf>
    <xf numFmtId="192" fontId="0" fillId="0" borderId="43" xfId="0" applyNumberFormat="1" applyFont="1" applyFill="1" applyBorder="1" applyAlignment="1">
      <alignment/>
    </xf>
    <xf numFmtId="192" fontId="7" fillId="0" borderId="4" xfId="0" applyNumberFormat="1" applyFont="1" applyFill="1" applyBorder="1" applyAlignment="1">
      <alignment/>
    </xf>
    <xf numFmtId="192" fontId="7" fillId="0" borderId="45" xfId="0" applyNumberFormat="1" applyFont="1" applyFill="1" applyBorder="1" applyAlignment="1">
      <alignment/>
    </xf>
    <xf numFmtId="192" fontId="7" fillId="0" borderId="38" xfId="0" applyNumberFormat="1" applyFont="1" applyFill="1" applyBorder="1" applyAlignment="1">
      <alignment/>
    </xf>
    <xf numFmtId="192" fontId="7" fillId="0" borderId="4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7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/>
    </xf>
    <xf numFmtId="192" fontId="9" fillId="0" borderId="13" xfId="0" applyNumberFormat="1" applyFont="1" applyFill="1" applyBorder="1" applyAlignment="1">
      <alignment/>
    </xf>
    <xf numFmtId="192" fontId="7" fillId="0" borderId="3" xfId="0" applyNumberFormat="1" applyFont="1" applyFill="1" applyBorder="1" applyAlignment="1">
      <alignment/>
    </xf>
    <xf numFmtId="192" fontId="9" fillId="0" borderId="46" xfId="0" applyNumberFormat="1" applyFont="1" applyFill="1" applyBorder="1" applyAlignment="1">
      <alignment/>
    </xf>
    <xf numFmtId="192" fontId="7" fillId="0" borderId="47" xfId="0" applyNumberFormat="1" applyFont="1" applyFill="1" applyBorder="1" applyAlignment="1">
      <alignment/>
    </xf>
    <xf numFmtId="192" fontId="9" fillId="0" borderId="14" xfId="0" applyNumberFormat="1" applyFont="1" applyFill="1" applyBorder="1" applyAlignment="1">
      <alignment/>
    </xf>
    <xf numFmtId="192" fontId="9" fillId="0" borderId="48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192" fontId="0" fillId="0" borderId="8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98"/>
        <xdr:cNvSpPr>
          <a:spLocks/>
        </xdr:cNvSpPr>
      </xdr:nvSpPr>
      <xdr:spPr>
        <a:xfrm>
          <a:off x="1905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99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Rectangle 100"/>
        <xdr:cNvSpPr>
          <a:spLocks/>
        </xdr:cNvSpPr>
      </xdr:nvSpPr>
      <xdr:spPr>
        <a:xfrm>
          <a:off x="180975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4" name="Line 101"/>
        <xdr:cNvSpPr>
          <a:spLocks/>
        </xdr:cNvSpPr>
      </xdr:nvSpPr>
      <xdr:spPr>
        <a:xfrm>
          <a:off x="400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102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6" name="Line 103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7" name="Line 104"/>
        <xdr:cNvSpPr>
          <a:spLocks/>
        </xdr:cNvSpPr>
      </xdr:nvSpPr>
      <xdr:spPr>
        <a:xfrm flipH="1">
          <a:off x="400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105"/>
        <xdr:cNvSpPr>
          <a:spLocks/>
        </xdr:cNvSpPr>
      </xdr:nvSpPr>
      <xdr:spPr>
        <a:xfrm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9" name="Line 106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0" name="Line 107"/>
        <xdr:cNvSpPr>
          <a:spLocks/>
        </xdr:cNvSpPr>
      </xdr:nvSpPr>
      <xdr:spPr>
        <a:xfrm flipV="1">
          <a:off x="590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1" name="Line 108"/>
        <xdr:cNvSpPr>
          <a:spLocks/>
        </xdr:cNvSpPr>
      </xdr:nvSpPr>
      <xdr:spPr>
        <a:xfrm>
          <a:off x="58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2" name="Line 109"/>
        <xdr:cNvSpPr>
          <a:spLocks/>
        </xdr:cNvSpPr>
      </xdr:nvSpPr>
      <xdr:spPr>
        <a:xfrm flipH="1">
          <a:off x="581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3" name="Line 110"/>
        <xdr:cNvSpPr>
          <a:spLocks/>
        </xdr:cNvSpPr>
      </xdr:nvSpPr>
      <xdr:spPr>
        <a:xfrm>
          <a:off x="685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11"/>
        <xdr:cNvSpPr>
          <a:spLocks/>
        </xdr:cNvSpPr>
      </xdr:nvSpPr>
      <xdr:spPr>
        <a:xfrm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5" name="Line 112"/>
        <xdr:cNvSpPr>
          <a:spLocks/>
        </xdr:cNvSpPr>
      </xdr:nvSpPr>
      <xdr:spPr>
        <a:xfrm flipH="1"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Rectangle 113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7" name="Line 114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15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19" name="Line 116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20" name="Line 117"/>
        <xdr:cNvSpPr>
          <a:spLocks/>
        </xdr:cNvSpPr>
      </xdr:nvSpPr>
      <xdr:spPr>
        <a:xfrm flipH="1">
          <a:off x="4095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118"/>
        <xdr:cNvSpPr>
          <a:spLocks/>
        </xdr:cNvSpPr>
      </xdr:nvSpPr>
      <xdr:spPr>
        <a:xfrm>
          <a:off x="5048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2" name="Rectangle 119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3" name="Rectangle 120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24" name="Line 121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122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26" name="Line 123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7" name="Line 124"/>
        <xdr:cNvSpPr>
          <a:spLocks/>
        </xdr:cNvSpPr>
      </xdr:nvSpPr>
      <xdr:spPr>
        <a:xfrm flipH="1">
          <a:off x="400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Line 125"/>
        <xdr:cNvSpPr>
          <a:spLocks/>
        </xdr:cNvSpPr>
      </xdr:nvSpPr>
      <xdr:spPr>
        <a:xfrm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9" name="Rectangle 126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0" name="Rectangle 127"/>
        <xdr:cNvSpPr>
          <a:spLocks/>
        </xdr:cNvSpPr>
      </xdr:nvSpPr>
      <xdr:spPr>
        <a:xfrm>
          <a:off x="1905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1" name="Line 128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32" name="Line 129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3" name="Line 130"/>
        <xdr:cNvSpPr>
          <a:spLocks/>
        </xdr:cNvSpPr>
      </xdr:nvSpPr>
      <xdr:spPr>
        <a:xfrm flipV="1">
          <a:off x="590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4" name="Line 131"/>
        <xdr:cNvSpPr>
          <a:spLocks/>
        </xdr:cNvSpPr>
      </xdr:nvSpPr>
      <xdr:spPr>
        <a:xfrm>
          <a:off x="58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35" name="Line 132"/>
        <xdr:cNvSpPr>
          <a:spLocks/>
        </xdr:cNvSpPr>
      </xdr:nvSpPr>
      <xdr:spPr>
        <a:xfrm flipH="1">
          <a:off x="581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6" name="Line 133"/>
        <xdr:cNvSpPr>
          <a:spLocks/>
        </xdr:cNvSpPr>
      </xdr:nvSpPr>
      <xdr:spPr>
        <a:xfrm>
          <a:off x="685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7" name="Line 134"/>
        <xdr:cNvSpPr>
          <a:spLocks/>
        </xdr:cNvSpPr>
      </xdr:nvSpPr>
      <xdr:spPr>
        <a:xfrm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8" name="Line 135"/>
        <xdr:cNvSpPr>
          <a:spLocks/>
        </xdr:cNvSpPr>
      </xdr:nvSpPr>
      <xdr:spPr>
        <a:xfrm flipH="1"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39" name="Rectangle 136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40" name="Line 137"/>
        <xdr:cNvSpPr>
          <a:spLocks/>
        </xdr:cNvSpPr>
      </xdr:nvSpPr>
      <xdr:spPr>
        <a:xfrm flipH="1">
          <a:off x="1809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1" name="Line 138"/>
        <xdr:cNvSpPr>
          <a:spLocks/>
        </xdr:cNvSpPr>
      </xdr:nvSpPr>
      <xdr:spPr>
        <a:xfrm>
          <a:off x="314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2" name="Line 139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43" name="Rectangle 140"/>
        <xdr:cNvSpPr>
          <a:spLocks/>
        </xdr:cNvSpPr>
      </xdr:nvSpPr>
      <xdr:spPr>
        <a:xfrm>
          <a:off x="438150" y="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4" name="Line 141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5" name="Line 142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6" name="Rectangle 143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7" name="Line 144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48" name="Rectangle 145"/>
        <xdr:cNvSpPr>
          <a:spLocks/>
        </xdr:cNvSpPr>
      </xdr:nvSpPr>
      <xdr:spPr>
        <a:xfrm>
          <a:off x="438150" y="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9" name="Line 146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0" name="Line 147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148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52" name="Line 149"/>
        <xdr:cNvSpPr>
          <a:spLocks/>
        </xdr:cNvSpPr>
      </xdr:nvSpPr>
      <xdr:spPr>
        <a:xfrm flipH="1">
          <a:off x="6096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53" name="Line 150"/>
        <xdr:cNvSpPr>
          <a:spLocks/>
        </xdr:cNvSpPr>
      </xdr:nvSpPr>
      <xdr:spPr>
        <a:xfrm>
          <a:off x="6096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54" name="Line 151"/>
        <xdr:cNvSpPr>
          <a:spLocks/>
        </xdr:cNvSpPr>
      </xdr:nvSpPr>
      <xdr:spPr>
        <a:xfrm flipH="1">
          <a:off x="609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55" name="Line 152"/>
        <xdr:cNvSpPr>
          <a:spLocks/>
        </xdr:cNvSpPr>
      </xdr:nvSpPr>
      <xdr:spPr>
        <a:xfrm>
          <a:off x="695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6" name="Rectangle 153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57" name="Line 154"/>
        <xdr:cNvSpPr>
          <a:spLocks/>
        </xdr:cNvSpPr>
      </xdr:nvSpPr>
      <xdr:spPr>
        <a:xfrm flipH="1">
          <a:off x="1809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8" name="Line 155"/>
        <xdr:cNvSpPr>
          <a:spLocks/>
        </xdr:cNvSpPr>
      </xdr:nvSpPr>
      <xdr:spPr>
        <a:xfrm>
          <a:off x="314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9" name="Line 156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0" name="Rectangle 157"/>
        <xdr:cNvSpPr>
          <a:spLocks/>
        </xdr:cNvSpPr>
      </xdr:nvSpPr>
      <xdr:spPr>
        <a:xfrm>
          <a:off x="43815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1" name="Line 158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2" name="Line 159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3" name="Rectangle 160"/>
        <xdr:cNvSpPr>
          <a:spLocks/>
        </xdr:cNvSpPr>
      </xdr:nvSpPr>
      <xdr:spPr>
        <a:xfrm>
          <a:off x="19050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4" name="Line 161"/>
        <xdr:cNvSpPr>
          <a:spLocks/>
        </xdr:cNvSpPr>
      </xdr:nvSpPr>
      <xdr:spPr>
        <a:xfrm>
          <a:off x="1905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65" name="Line 162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6" name="Line 163"/>
        <xdr:cNvSpPr>
          <a:spLocks/>
        </xdr:cNvSpPr>
      </xdr:nvSpPr>
      <xdr:spPr>
        <a:xfrm flipV="1">
          <a:off x="361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7" name="Line 164"/>
        <xdr:cNvSpPr>
          <a:spLocks/>
        </xdr:cNvSpPr>
      </xdr:nvSpPr>
      <xdr:spPr>
        <a:xfrm>
          <a:off x="361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68" name="Line 165"/>
        <xdr:cNvSpPr>
          <a:spLocks/>
        </xdr:cNvSpPr>
      </xdr:nvSpPr>
      <xdr:spPr>
        <a:xfrm flipH="1">
          <a:off x="361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69" name="Line 166"/>
        <xdr:cNvSpPr>
          <a:spLocks/>
        </xdr:cNvSpPr>
      </xdr:nvSpPr>
      <xdr:spPr>
        <a:xfrm>
          <a:off x="4476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70" name="Line 167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71" name="Line 168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2" name="Line 169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3" name="Line 170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74" name="Line 171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75" name="Line 172"/>
        <xdr:cNvSpPr>
          <a:spLocks/>
        </xdr:cNvSpPr>
      </xdr:nvSpPr>
      <xdr:spPr>
        <a:xfrm>
          <a:off x="75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6" name="Line 173"/>
        <xdr:cNvSpPr>
          <a:spLocks/>
        </xdr:cNvSpPr>
      </xdr:nvSpPr>
      <xdr:spPr>
        <a:xfrm>
          <a:off x="24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77" name="Line 174"/>
        <xdr:cNvSpPr>
          <a:spLocks/>
        </xdr:cNvSpPr>
      </xdr:nvSpPr>
      <xdr:spPr>
        <a:xfrm>
          <a:off x="14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485775</xdr:colOff>
      <xdr:row>0</xdr:row>
      <xdr:rowOff>0</xdr:rowOff>
    </xdr:to>
    <xdr:sp>
      <xdr:nvSpPr>
        <xdr:cNvPr id="78" name="Line 175"/>
        <xdr:cNvSpPr>
          <a:spLocks/>
        </xdr:cNvSpPr>
      </xdr:nvSpPr>
      <xdr:spPr>
        <a:xfrm>
          <a:off x="48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9" name="Line 176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80" name="Line 177"/>
        <xdr:cNvSpPr>
          <a:spLocks/>
        </xdr:cNvSpPr>
      </xdr:nvSpPr>
      <xdr:spPr>
        <a:xfrm>
          <a:off x="85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81" name="Line 178"/>
        <xdr:cNvSpPr>
          <a:spLocks/>
        </xdr:cNvSpPr>
      </xdr:nvSpPr>
      <xdr:spPr>
        <a:xfrm>
          <a:off x="97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82" name="Line 179"/>
        <xdr:cNvSpPr>
          <a:spLocks/>
        </xdr:cNvSpPr>
      </xdr:nvSpPr>
      <xdr:spPr>
        <a:xfrm>
          <a:off x="7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83" name="Line 180"/>
        <xdr:cNvSpPr>
          <a:spLocks/>
        </xdr:cNvSpPr>
      </xdr:nvSpPr>
      <xdr:spPr>
        <a:xfrm>
          <a:off x="5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4" name="Line 181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85" name="Line 182"/>
        <xdr:cNvSpPr>
          <a:spLocks/>
        </xdr:cNvSpPr>
      </xdr:nvSpPr>
      <xdr:spPr>
        <a:xfrm>
          <a:off x="88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86" name="Line 183"/>
        <xdr:cNvSpPr>
          <a:spLocks/>
        </xdr:cNvSpPr>
      </xdr:nvSpPr>
      <xdr:spPr>
        <a:xfrm>
          <a:off x="105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87" name="Rectangle 184"/>
        <xdr:cNvSpPr>
          <a:spLocks/>
        </xdr:cNvSpPr>
      </xdr:nvSpPr>
      <xdr:spPr>
        <a:xfrm>
          <a:off x="228600" y="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88" name="Line 185"/>
        <xdr:cNvSpPr>
          <a:spLocks/>
        </xdr:cNvSpPr>
      </xdr:nvSpPr>
      <xdr:spPr>
        <a:xfrm>
          <a:off x="2286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89" name="Line 186"/>
        <xdr:cNvSpPr>
          <a:spLocks/>
        </xdr:cNvSpPr>
      </xdr:nvSpPr>
      <xdr:spPr>
        <a:xfrm>
          <a:off x="2286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90" name="Line 187"/>
        <xdr:cNvSpPr>
          <a:spLocks/>
        </xdr:cNvSpPr>
      </xdr:nvSpPr>
      <xdr:spPr>
        <a:xfrm flipH="1">
          <a:off x="2286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91" name="Line 188"/>
        <xdr:cNvSpPr>
          <a:spLocks/>
        </xdr:cNvSpPr>
      </xdr:nvSpPr>
      <xdr:spPr>
        <a:xfrm flipH="1">
          <a:off x="2286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92" name="Line 189"/>
        <xdr:cNvSpPr>
          <a:spLocks/>
        </xdr:cNvSpPr>
      </xdr:nvSpPr>
      <xdr:spPr>
        <a:xfrm>
          <a:off x="3429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3" name="Rectangle 190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4" name="Line 191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192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96" name="Line 193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97" name="Line 194"/>
        <xdr:cNvSpPr>
          <a:spLocks/>
        </xdr:cNvSpPr>
      </xdr:nvSpPr>
      <xdr:spPr>
        <a:xfrm flipH="1">
          <a:off x="4000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8" name="Line 195"/>
        <xdr:cNvSpPr>
          <a:spLocks/>
        </xdr:cNvSpPr>
      </xdr:nvSpPr>
      <xdr:spPr>
        <a:xfrm>
          <a:off x="5048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99" name="Rectangle 196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00" name="Rectangle 197"/>
        <xdr:cNvSpPr>
          <a:spLocks/>
        </xdr:cNvSpPr>
      </xdr:nvSpPr>
      <xdr:spPr>
        <a:xfrm>
          <a:off x="200025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01" name="Line 198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2" name="Line 199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3" name="Line 200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4" name="Line 201"/>
        <xdr:cNvSpPr>
          <a:spLocks/>
        </xdr:cNvSpPr>
      </xdr:nvSpPr>
      <xdr:spPr>
        <a:xfrm>
          <a:off x="3429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5" name="Line 202"/>
        <xdr:cNvSpPr>
          <a:spLocks/>
        </xdr:cNvSpPr>
      </xdr:nvSpPr>
      <xdr:spPr>
        <a:xfrm flipH="1">
          <a:off x="3524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106" name="Line 203"/>
        <xdr:cNvSpPr>
          <a:spLocks/>
        </xdr:cNvSpPr>
      </xdr:nvSpPr>
      <xdr:spPr>
        <a:xfrm flipH="1">
          <a:off x="495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07" name="Line 204"/>
        <xdr:cNvSpPr>
          <a:spLocks/>
        </xdr:cNvSpPr>
      </xdr:nvSpPr>
      <xdr:spPr>
        <a:xfrm>
          <a:off x="5619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08" name="Rectangle 205"/>
        <xdr:cNvSpPr>
          <a:spLocks/>
        </xdr:cNvSpPr>
      </xdr:nvSpPr>
      <xdr:spPr>
        <a:xfrm>
          <a:off x="200025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09" name="Line 206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0" name="Line 207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1" name="Line 208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2" name="Line 209"/>
        <xdr:cNvSpPr>
          <a:spLocks/>
        </xdr:cNvSpPr>
      </xdr:nvSpPr>
      <xdr:spPr>
        <a:xfrm>
          <a:off x="3429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3" name="Line 210"/>
        <xdr:cNvSpPr>
          <a:spLocks/>
        </xdr:cNvSpPr>
      </xdr:nvSpPr>
      <xdr:spPr>
        <a:xfrm flipH="1">
          <a:off x="3524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114" name="Line 211"/>
        <xdr:cNvSpPr>
          <a:spLocks/>
        </xdr:cNvSpPr>
      </xdr:nvSpPr>
      <xdr:spPr>
        <a:xfrm flipH="1">
          <a:off x="495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15" name="Line 212"/>
        <xdr:cNvSpPr>
          <a:spLocks/>
        </xdr:cNvSpPr>
      </xdr:nvSpPr>
      <xdr:spPr>
        <a:xfrm>
          <a:off x="5619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16" name="Rectangle 213"/>
        <xdr:cNvSpPr>
          <a:spLocks/>
        </xdr:cNvSpPr>
      </xdr:nvSpPr>
      <xdr:spPr>
        <a:xfrm>
          <a:off x="57150" y="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17" name="Line 214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18" name="Line 215"/>
        <xdr:cNvSpPr>
          <a:spLocks/>
        </xdr:cNvSpPr>
      </xdr:nvSpPr>
      <xdr:spPr>
        <a:xfrm>
          <a:off x="75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19" name="Line 216"/>
        <xdr:cNvSpPr>
          <a:spLocks/>
        </xdr:cNvSpPr>
      </xdr:nvSpPr>
      <xdr:spPr>
        <a:xfrm>
          <a:off x="24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20" name="Line 217"/>
        <xdr:cNvSpPr>
          <a:spLocks/>
        </xdr:cNvSpPr>
      </xdr:nvSpPr>
      <xdr:spPr>
        <a:xfrm>
          <a:off x="14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485775</xdr:colOff>
      <xdr:row>0</xdr:row>
      <xdr:rowOff>0</xdr:rowOff>
    </xdr:to>
    <xdr:sp>
      <xdr:nvSpPr>
        <xdr:cNvPr id="121" name="Line 218"/>
        <xdr:cNvSpPr>
          <a:spLocks/>
        </xdr:cNvSpPr>
      </xdr:nvSpPr>
      <xdr:spPr>
        <a:xfrm>
          <a:off x="48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2" name="Line 219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23" name="Line 220"/>
        <xdr:cNvSpPr>
          <a:spLocks/>
        </xdr:cNvSpPr>
      </xdr:nvSpPr>
      <xdr:spPr>
        <a:xfrm>
          <a:off x="85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24" name="Line 221"/>
        <xdr:cNvSpPr>
          <a:spLocks/>
        </xdr:cNvSpPr>
      </xdr:nvSpPr>
      <xdr:spPr>
        <a:xfrm>
          <a:off x="97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25" name="Line 222"/>
        <xdr:cNvSpPr>
          <a:spLocks/>
        </xdr:cNvSpPr>
      </xdr:nvSpPr>
      <xdr:spPr>
        <a:xfrm flipV="1">
          <a:off x="1428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26" name="Line 223"/>
        <xdr:cNvSpPr>
          <a:spLocks/>
        </xdr:cNvSpPr>
      </xdr:nvSpPr>
      <xdr:spPr>
        <a:xfrm>
          <a:off x="1428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127" name="Line 224"/>
        <xdr:cNvSpPr>
          <a:spLocks/>
        </xdr:cNvSpPr>
      </xdr:nvSpPr>
      <xdr:spPr>
        <a:xfrm flipH="1">
          <a:off x="14287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28" name="Line 225"/>
        <xdr:cNvSpPr>
          <a:spLocks/>
        </xdr:cNvSpPr>
      </xdr:nvSpPr>
      <xdr:spPr>
        <a:xfrm>
          <a:off x="2000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29" name="Line 226"/>
        <xdr:cNvSpPr>
          <a:spLocks/>
        </xdr:cNvSpPr>
      </xdr:nvSpPr>
      <xdr:spPr>
        <a:xfrm flipH="1"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0" name="Line 227"/>
        <xdr:cNvSpPr>
          <a:spLocks/>
        </xdr:cNvSpPr>
      </xdr:nvSpPr>
      <xdr:spPr>
        <a:xfrm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31" name="Line 228"/>
        <xdr:cNvSpPr>
          <a:spLocks/>
        </xdr:cNvSpPr>
      </xdr:nvSpPr>
      <xdr:spPr>
        <a:xfrm flipH="1">
          <a:off x="4857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2" name="Line 229"/>
        <xdr:cNvSpPr>
          <a:spLocks/>
        </xdr:cNvSpPr>
      </xdr:nvSpPr>
      <xdr:spPr>
        <a:xfrm>
          <a:off x="5524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33" name="Line 230"/>
        <xdr:cNvSpPr>
          <a:spLocks/>
        </xdr:cNvSpPr>
      </xdr:nvSpPr>
      <xdr:spPr>
        <a:xfrm flipH="1">
          <a:off x="8572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34" name="Line 231"/>
        <xdr:cNvSpPr>
          <a:spLocks/>
        </xdr:cNvSpPr>
      </xdr:nvSpPr>
      <xdr:spPr>
        <a:xfrm>
          <a:off x="8572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5" name="Line 232"/>
        <xdr:cNvSpPr>
          <a:spLocks/>
        </xdr:cNvSpPr>
      </xdr:nvSpPr>
      <xdr:spPr>
        <a:xfrm flipH="1">
          <a:off x="85725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36" name="Line 233"/>
        <xdr:cNvSpPr>
          <a:spLocks/>
        </xdr:cNvSpPr>
      </xdr:nvSpPr>
      <xdr:spPr>
        <a:xfrm>
          <a:off x="91440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7" name="Rectangle 234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38" name="Line 235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Line 236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140" name="Line 237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41" name="Line 238"/>
        <xdr:cNvSpPr>
          <a:spLocks/>
        </xdr:cNvSpPr>
      </xdr:nvSpPr>
      <xdr:spPr>
        <a:xfrm flipH="1">
          <a:off x="4000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42" name="Line 239"/>
        <xdr:cNvSpPr>
          <a:spLocks/>
        </xdr:cNvSpPr>
      </xdr:nvSpPr>
      <xdr:spPr>
        <a:xfrm>
          <a:off x="5048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43" name="Rectangle 240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44" name="Rectangle 241"/>
        <xdr:cNvSpPr>
          <a:spLocks/>
        </xdr:cNvSpPr>
      </xdr:nvSpPr>
      <xdr:spPr>
        <a:xfrm>
          <a:off x="88582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45" name="Rectangle 242"/>
        <xdr:cNvSpPr>
          <a:spLocks/>
        </xdr:cNvSpPr>
      </xdr:nvSpPr>
      <xdr:spPr>
        <a:xfrm>
          <a:off x="200025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46" name="Line 243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7" name="Line 244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8" name="Line 245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49" name="Line 246"/>
        <xdr:cNvSpPr>
          <a:spLocks/>
        </xdr:cNvSpPr>
      </xdr:nvSpPr>
      <xdr:spPr>
        <a:xfrm>
          <a:off x="3429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50" name="Line 247"/>
        <xdr:cNvSpPr>
          <a:spLocks/>
        </xdr:cNvSpPr>
      </xdr:nvSpPr>
      <xdr:spPr>
        <a:xfrm flipH="1">
          <a:off x="3524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151" name="Line 248"/>
        <xdr:cNvSpPr>
          <a:spLocks/>
        </xdr:cNvSpPr>
      </xdr:nvSpPr>
      <xdr:spPr>
        <a:xfrm flipH="1">
          <a:off x="495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52" name="Line 249"/>
        <xdr:cNvSpPr>
          <a:spLocks/>
        </xdr:cNvSpPr>
      </xdr:nvSpPr>
      <xdr:spPr>
        <a:xfrm>
          <a:off x="5619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53" name="Rectangle 250"/>
        <xdr:cNvSpPr>
          <a:spLocks/>
        </xdr:cNvSpPr>
      </xdr:nvSpPr>
      <xdr:spPr>
        <a:xfrm>
          <a:off x="83820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Line 251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55" name="Rectangle 252"/>
        <xdr:cNvSpPr>
          <a:spLocks/>
        </xdr:cNvSpPr>
      </xdr:nvSpPr>
      <xdr:spPr>
        <a:xfrm>
          <a:off x="200025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156" name="Line 253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7" name="Line 254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58" name="Line 255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59" name="Line 256"/>
        <xdr:cNvSpPr>
          <a:spLocks/>
        </xdr:cNvSpPr>
      </xdr:nvSpPr>
      <xdr:spPr>
        <a:xfrm>
          <a:off x="3429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0" name="Line 257"/>
        <xdr:cNvSpPr>
          <a:spLocks/>
        </xdr:cNvSpPr>
      </xdr:nvSpPr>
      <xdr:spPr>
        <a:xfrm flipH="1">
          <a:off x="3524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161" name="Line 258"/>
        <xdr:cNvSpPr>
          <a:spLocks/>
        </xdr:cNvSpPr>
      </xdr:nvSpPr>
      <xdr:spPr>
        <a:xfrm flipH="1">
          <a:off x="495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62" name="Line 259"/>
        <xdr:cNvSpPr>
          <a:spLocks/>
        </xdr:cNvSpPr>
      </xdr:nvSpPr>
      <xdr:spPr>
        <a:xfrm>
          <a:off x="5619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163" name="Rectangle 260"/>
        <xdr:cNvSpPr>
          <a:spLocks/>
        </xdr:cNvSpPr>
      </xdr:nvSpPr>
      <xdr:spPr>
        <a:xfrm>
          <a:off x="838200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161925</xdr:colOff>
      <xdr:row>0</xdr:row>
      <xdr:rowOff>0</xdr:rowOff>
    </xdr:to>
    <xdr:sp>
      <xdr:nvSpPr>
        <xdr:cNvPr id="164" name="Rectangle 261"/>
        <xdr:cNvSpPr>
          <a:spLocks/>
        </xdr:cNvSpPr>
      </xdr:nvSpPr>
      <xdr:spPr>
        <a:xfrm>
          <a:off x="1905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5" name="Rectangle 267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66" name="Line 268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Line 269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168" name="Line 270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69" name="Line 271"/>
        <xdr:cNvSpPr>
          <a:spLocks/>
        </xdr:cNvSpPr>
      </xdr:nvSpPr>
      <xdr:spPr>
        <a:xfrm flipH="1">
          <a:off x="4000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0" name="Line 272"/>
        <xdr:cNvSpPr>
          <a:spLocks/>
        </xdr:cNvSpPr>
      </xdr:nvSpPr>
      <xdr:spPr>
        <a:xfrm>
          <a:off x="5048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171" name="Rectangle 273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172" name="Rectangle 274"/>
        <xdr:cNvSpPr>
          <a:spLocks/>
        </xdr:cNvSpPr>
      </xdr:nvSpPr>
      <xdr:spPr>
        <a:xfrm>
          <a:off x="828675" y="0"/>
          <a:ext cx="20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Line 275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171450</xdr:colOff>
      <xdr:row>0</xdr:row>
      <xdr:rowOff>0</xdr:rowOff>
    </xdr:to>
    <xdr:sp>
      <xdr:nvSpPr>
        <xdr:cNvPr id="174" name="Rectangle 276"/>
        <xdr:cNvSpPr>
          <a:spLocks/>
        </xdr:cNvSpPr>
      </xdr:nvSpPr>
      <xdr:spPr>
        <a:xfrm>
          <a:off x="2857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175" name="Line 431"/>
        <xdr:cNvSpPr>
          <a:spLocks/>
        </xdr:cNvSpPr>
      </xdr:nvSpPr>
      <xdr:spPr>
        <a:xfrm>
          <a:off x="3810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13</xdr:row>
      <xdr:rowOff>0</xdr:rowOff>
    </xdr:from>
    <xdr:to>
      <xdr:col>0</xdr:col>
      <xdr:colOff>409575</xdr:colOff>
      <xdr:row>13</xdr:row>
      <xdr:rowOff>0</xdr:rowOff>
    </xdr:to>
    <xdr:sp>
      <xdr:nvSpPr>
        <xdr:cNvPr id="176" name="Line 432"/>
        <xdr:cNvSpPr>
          <a:spLocks/>
        </xdr:cNvSpPr>
      </xdr:nvSpPr>
      <xdr:spPr>
        <a:xfrm>
          <a:off x="400050" y="2933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77" name="Line 433"/>
        <xdr:cNvSpPr>
          <a:spLocks/>
        </xdr:cNvSpPr>
      </xdr:nvSpPr>
      <xdr:spPr>
        <a:xfrm flipV="1">
          <a:off x="4095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0</xdr:rowOff>
    </xdr:from>
    <xdr:to>
      <xdr:col>0</xdr:col>
      <xdr:colOff>600075</xdr:colOff>
      <xdr:row>13</xdr:row>
      <xdr:rowOff>0</xdr:rowOff>
    </xdr:to>
    <xdr:sp>
      <xdr:nvSpPr>
        <xdr:cNvPr id="178" name="Line 434"/>
        <xdr:cNvSpPr>
          <a:spLocks/>
        </xdr:cNvSpPr>
      </xdr:nvSpPr>
      <xdr:spPr>
        <a:xfrm>
          <a:off x="419100" y="2933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13</xdr:row>
      <xdr:rowOff>0</xdr:rowOff>
    </xdr:from>
    <xdr:to>
      <xdr:col>0</xdr:col>
      <xdr:colOff>495300</xdr:colOff>
      <xdr:row>13</xdr:row>
      <xdr:rowOff>0</xdr:rowOff>
    </xdr:to>
    <xdr:sp>
      <xdr:nvSpPr>
        <xdr:cNvPr id="179" name="Line 435"/>
        <xdr:cNvSpPr>
          <a:spLocks/>
        </xdr:cNvSpPr>
      </xdr:nvSpPr>
      <xdr:spPr>
        <a:xfrm flipH="1">
          <a:off x="400050" y="2933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180" name="Line 436"/>
        <xdr:cNvSpPr>
          <a:spLocks/>
        </xdr:cNvSpPr>
      </xdr:nvSpPr>
      <xdr:spPr>
        <a:xfrm>
          <a:off x="485775" y="2933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0</xdr:col>
      <xdr:colOff>581025</xdr:colOff>
      <xdr:row>13</xdr:row>
      <xdr:rowOff>0</xdr:rowOff>
    </xdr:to>
    <xdr:sp>
      <xdr:nvSpPr>
        <xdr:cNvPr id="181" name="Line 437"/>
        <xdr:cNvSpPr>
          <a:spLocks/>
        </xdr:cNvSpPr>
      </xdr:nvSpPr>
      <xdr:spPr>
        <a:xfrm>
          <a:off x="5810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182" name="Line 438"/>
        <xdr:cNvSpPr>
          <a:spLocks/>
        </xdr:cNvSpPr>
      </xdr:nvSpPr>
      <xdr:spPr>
        <a:xfrm flipV="1">
          <a:off x="590550" y="2933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183" name="Line 439"/>
        <xdr:cNvSpPr>
          <a:spLocks/>
        </xdr:cNvSpPr>
      </xdr:nvSpPr>
      <xdr:spPr>
        <a:xfrm>
          <a:off x="581025" y="2933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76200</xdr:colOff>
      <xdr:row>13</xdr:row>
      <xdr:rowOff>0</xdr:rowOff>
    </xdr:to>
    <xdr:sp>
      <xdr:nvSpPr>
        <xdr:cNvPr id="184" name="Line 440"/>
        <xdr:cNvSpPr>
          <a:spLocks/>
        </xdr:cNvSpPr>
      </xdr:nvSpPr>
      <xdr:spPr>
        <a:xfrm flipH="1">
          <a:off x="581025" y="293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185" name="Line 441"/>
        <xdr:cNvSpPr>
          <a:spLocks/>
        </xdr:cNvSpPr>
      </xdr:nvSpPr>
      <xdr:spPr>
        <a:xfrm>
          <a:off x="68580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0</xdr:col>
      <xdr:colOff>409575</xdr:colOff>
      <xdr:row>13</xdr:row>
      <xdr:rowOff>0</xdr:rowOff>
    </xdr:to>
    <xdr:sp>
      <xdr:nvSpPr>
        <xdr:cNvPr id="186" name="Line 442"/>
        <xdr:cNvSpPr>
          <a:spLocks/>
        </xdr:cNvSpPr>
      </xdr:nvSpPr>
      <xdr:spPr>
        <a:xfrm>
          <a:off x="4095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87" name="Line 443"/>
        <xdr:cNvSpPr>
          <a:spLocks/>
        </xdr:cNvSpPr>
      </xdr:nvSpPr>
      <xdr:spPr>
        <a:xfrm flipV="1">
          <a:off x="4095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0</xdr:rowOff>
    </xdr:from>
    <xdr:to>
      <xdr:col>0</xdr:col>
      <xdr:colOff>600075</xdr:colOff>
      <xdr:row>13</xdr:row>
      <xdr:rowOff>0</xdr:rowOff>
    </xdr:to>
    <xdr:sp>
      <xdr:nvSpPr>
        <xdr:cNvPr id="188" name="Line 444"/>
        <xdr:cNvSpPr>
          <a:spLocks/>
        </xdr:cNvSpPr>
      </xdr:nvSpPr>
      <xdr:spPr>
        <a:xfrm>
          <a:off x="419100" y="2933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0</xdr:col>
      <xdr:colOff>504825</xdr:colOff>
      <xdr:row>13</xdr:row>
      <xdr:rowOff>0</xdr:rowOff>
    </xdr:to>
    <xdr:sp>
      <xdr:nvSpPr>
        <xdr:cNvPr id="189" name="Line 445"/>
        <xdr:cNvSpPr>
          <a:spLocks/>
        </xdr:cNvSpPr>
      </xdr:nvSpPr>
      <xdr:spPr>
        <a:xfrm flipH="1">
          <a:off x="409575" y="2933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190" name="Line 446"/>
        <xdr:cNvSpPr>
          <a:spLocks/>
        </xdr:cNvSpPr>
      </xdr:nvSpPr>
      <xdr:spPr>
        <a:xfrm>
          <a:off x="504825" y="293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180975</xdr:colOff>
      <xdr:row>13</xdr:row>
      <xdr:rowOff>0</xdr:rowOff>
    </xdr:to>
    <xdr:sp>
      <xdr:nvSpPr>
        <xdr:cNvPr id="191" name="Rectangle 447"/>
        <xdr:cNvSpPr>
          <a:spLocks/>
        </xdr:cNvSpPr>
      </xdr:nvSpPr>
      <xdr:spPr>
        <a:xfrm>
          <a:off x="619125" y="29337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0</xdr:col>
      <xdr:colOff>409575</xdr:colOff>
      <xdr:row>13</xdr:row>
      <xdr:rowOff>0</xdr:rowOff>
    </xdr:to>
    <xdr:sp>
      <xdr:nvSpPr>
        <xdr:cNvPr id="192" name="Line 448"/>
        <xdr:cNvSpPr>
          <a:spLocks/>
        </xdr:cNvSpPr>
      </xdr:nvSpPr>
      <xdr:spPr>
        <a:xfrm>
          <a:off x="4095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13</xdr:row>
      <xdr:rowOff>0</xdr:rowOff>
    </xdr:from>
    <xdr:to>
      <xdr:col>0</xdr:col>
      <xdr:colOff>495300</xdr:colOff>
      <xdr:row>13</xdr:row>
      <xdr:rowOff>0</xdr:rowOff>
    </xdr:to>
    <xdr:sp>
      <xdr:nvSpPr>
        <xdr:cNvPr id="193" name="Line 449"/>
        <xdr:cNvSpPr>
          <a:spLocks/>
        </xdr:cNvSpPr>
      </xdr:nvSpPr>
      <xdr:spPr>
        <a:xfrm flipH="1">
          <a:off x="400050" y="2933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180975</xdr:colOff>
      <xdr:row>13</xdr:row>
      <xdr:rowOff>0</xdr:rowOff>
    </xdr:to>
    <xdr:sp>
      <xdr:nvSpPr>
        <xdr:cNvPr id="194" name="Rectangle 450"/>
        <xdr:cNvSpPr>
          <a:spLocks/>
        </xdr:cNvSpPr>
      </xdr:nvSpPr>
      <xdr:spPr>
        <a:xfrm>
          <a:off x="619125" y="29337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0</xdr:rowOff>
    </xdr:from>
    <xdr:to>
      <xdr:col>0</xdr:col>
      <xdr:colOff>381000</xdr:colOff>
      <xdr:row>13</xdr:row>
      <xdr:rowOff>0</xdr:rowOff>
    </xdr:to>
    <xdr:sp>
      <xdr:nvSpPr>
        <xdr:cNvPr id="195" name="Line 451"/>
        <xdr:cNvSpPr>
          <a:spLocks/>
        </xdr:cNvSpPr>
      </xdr:nvSpPr>
      <xdr:spPr>
        <a:xfrm>
          <a:off x="3810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0</xdr:col>
      <xdr:colOff>581025</xdr:colOff>
      <xdr:row>13</xdr:row>
      <xdr:rowOff>0</xdr:rowOff>
    </xdr:to>
    <xdr:sp>
      <xdr:nvSpPr>
        <xdr:cNvPr id="196" name="Line 452"/>
        <xdr:cNvSpPr>
          <a:spLocks/>
        </xdr:cNvSpPr>
      </xdr:nvSpPr>
      <xdr:spPr>
        <a:xfrm>
          <a:off x="5810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197" name="Line 453"/>
        <xdr:cNvSpPr>
          <a:spLocks/>
        </xdr:cNvSpPr>
      </xdr:nvSpPr>
      <xdr:spPr>
        <a:xfrm flipV="1">
          <a:off x="590550" y="2933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198" name="Line 454"/>
        <xdr:cNvSpPr>
          <a:spLocks/>
        </xdr:cNvSpPr>
      </xdr:nvSpPr>
      <xdr:spPr>
        <a:xfrm>
          <a:off x="581025" y="2933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13</xdr:row>
      <xdr:rowOff>0</xdr:rowOff>
    </xdr:from>
    <xdr:to>
      <xdr:col>1</xdr:col>
      <xdr:colOff>76200</xdr:colOff>
      <xdr:row>13</xdr:row>
      <xdr:rowOff>0</xdr:rowOff>
    </xdr:to>
    <xdr:sp>
      <xdr:nvSpPr>
        <xdr:cNvPr id="199" name="Line 455"/>
        <xdr:cNvSpPr>
          <a:spLocks/>
        </xdr:cNvSpPr>
      </xdr:nvSpPr>
      <xdr:spPr>
        <a:xfrm flipH="1">
          <a:off x="581025" y="293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0</xdr:rowOff>
    </xdr:from>
    <xdr:to>
      <xdr:col>1</xdr:col>
      <xdr:colOff>152400</xdr:colOff>
      <xdr:row>13</xdr:row>
      <xdr:rowOff>0</xdr:rowOff>
    </xdr:to>
    <xdr:sp>
      <xdr:nvSpPr>
        <xdr:cNvPr id="200" name="Line 456"/>
        <xdr:cNvSpPr>
          <a:spLocks/>
        </xdr:cNvSpPr>
      </xdr:nvSpPr>
      <xdr:spPr>
        <a:xfrm>
          <a:off x="685800" y="293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13</xdr:row>
      <xdr:rowOff>0</xdr:rowOff>
    </xdr:from>
    <xdr:to>
      <xdr:col>0</xdr:col>
      <xdr:colOff>314325</xdr:colOff>
      <xdr:row>13</xdr:row>
      <xdr:rowOff>0</xdr:rowOff>
    </xdr:to>
    <xdr:sp>
      <xdr:nvSpPr>
        <xdr:cNvPr id="201" name="Line 457"/>
        <xdr:cNvSpPr>
          <a:spLocks/>
        </xdr:cNvSpPr>
      </xdr:nvSpPr>
      <xdr:spPr>
        <a:xfrm flipH="1">
          <a:off x="180975" y="2933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02" name="Line 458"/>
        <xdr:cNvSpPr>
          <a:spLocks/>
        </xdr:cNvSpPr>
      </xdr:nvSpPr>
      <xdr:spPr>
        <a:xfrm>
          <a:off x="6096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203" name="Line 459"/>
        <xdr:cNvSpPr>
          <a:spLocks/>
        </xdr:cNvSpPr>
      </xdr:nvSpPr>
      <xdr:spPr>
        <a:xfrm flipH="1">
          <a:off x="609600" y="2933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161925</xdr:colOff>
      <xdr:row>13</xdr:row>
      <xdr:rowOff>0</xdr:rowOff>
    </xdr:to>
    <xdr:sp>
      <xdr:nvSpPr>
        <xdr:cNvPr id="204" name="Line 460"/>
        <xdr:cNvSpPr>
          <a:spLocks/>
        </xdr:cNvSpPr>
      </xdr:nvSpPr>
      <xdr:spPr>
        <a:xfrm>
          <a:off x="609600" y="2933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85725</xdr:colOff>
      <xdr:row>13</xdr:row>
      <xdr:rowOff>0</xdr:rowOff>
    </xdr:to>
    <xdr:sp>
      <xdr:nvSpPr>
        <xdr:cNvPr id="205" name="Line 461"/>
        <xdr:cNvSpPr>
          <a:spLocks/>
        </xdr:cNvSpPr>
      </xdr:nvSpPr>
      <xdr:spPr>
        <a:xfrm flipH="1">
          <a:off x="60960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1</xdr:col>
      <xdr:colOff>171450</xdr:colOff>
      <xdr:row>13</xdr:row>
      <xdr:rowOff>0</xdr:rowOff>
    </xdr:to>
    <xdr:sp>
      <xdr:nvSpPr>
        <xdr:cNvPr id="206" name="Line 462"/>
        <xdr:cNvSpPr>
          <a:spLocks/>
        </xdr:cNvSpPr>
      </xdr:nvSpPr>
      <xdr:spPr>
        <a:xfrm>
          <a:off x="695325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13</xdr:row>
      <xdr:rowOff>0</xdr:rowOff>
    </xdr:from>
    <xdr:to>
      <xdr:col>0</xdr:col>
      <xdr:colOff>314325</xdr:colOff>
      <xdr:row>13</xdr:row>
      <xdr:rowOff>0</xdr:rowOff>
    </xdr:to>
    <xdr:sp>
      <xdr:nvSpPr>
        <xdr:cNvPr id="207" name="Line 463"/>
        <xdr:cNvSpPr>
          <a:spLocks/>
        </xdr:cNvSpPr>
      </xdr:nvSpPr>
      <xdr:spPr>
        <a:xfrm flipH="1">
          <a:off x="180975" y="2933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13</xdr:row>
      <xdr:rowOff>0</xdr:rowOff>
    </xdr:from>
    <xdr:to>
      <xdr:col>0</xdr:col>
      <xdr:colOff>361950</xdr:colOff>
      <xdr:row>13</xdr:row>
      <xdr:rowOff>0</xdr:rowOff>
    </xdr:to>
    <xdr:sp>
      <xdr:nvSpPr>
        <xdr:cNvPr id="208" name="Line 464"/>
        <xdr:cNvSpPr>
          <a:spLocks/>
        </xdr:cNvSpPr>
      </xdr:nvSpPr>
      <xdr:spPr>
        <a:xfrm>
          <a:off x="3619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09" name="Line 465"/>
        <xdr:cNvSpPr>
          <a:spLocks/>
        </xdr:cNvSpPr>
      </xdr:nvSpPr>
      <xdr:spPr>
        <a:xfrm>
          <a:off x="447675" y="2933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13</xdr:row>
      <xdr:rowOff>0</xdr:rowOff>
    </xdr:from>
    <xdr:to>
      <xdr:col>0</xdr:col>
      <xdr:colOff>409575</xdr:colOff>
      <xdr:row>13</xdr:row>
      <xdr:rowOff>0</xdr:rowOff>
    </xdr:to>
    <xdr:sp>
      <xdr:nvSpPr>
        <xdr:cNvPr id="210" name="Line 466"/>
        <xdr:cNvSpPr>
          <a:spLocks/>
        </xdr:cNvSpPr>
      </xdr:nvSpPr>
      <xdr:spPr>
        <a:xfrm>
          <a:off x="4095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0</xdr:rowOff>
    </xdr:from>
    <xdr:to>
      <xdr:col>0</xdr:col>
      <xdr:colOff>495300</xdr:colOff>
      <xdr:row>13</xdr:row>
      <xdr:rowOff>0</xdr:rowOff>
    </xdr:to>
    <xdr:sp>
      <xdr:nvSpPr>
        <xdr:cNvPr id="211" name="Line 467"/>
        <xdr:cNvSpPr>
          <a:spLocks/>
        </xdr:cNvSpPr>
      </xdr:nvSpPr>
      <xdr:spPr>
        <a:xfrm>
          <a:off x="495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13</xdr:row>
      <xdr:rowOff>0</xdr:rowOff>
    </xdr:from>
    <xdr:to>
      <xdr:col>0</xdr:col>
      <xdr:colOff>342900</xdr:colOff>
      <xdr:row>13</xdr:row>
      <xdr:rowOff>0</xdr:rowOff>
    </xdr:to>
    <xdr:sp>
      <xdr:nvSpPr>
        <xdr:cNvPr id="212" name="Line 468"/>
        <xdr:cNvSpPr>
          <a:spLocks/>
        </xdr:cNvSpPr>
      </xdr:nvSpPr>
      <xdr:spPr>
        <a:xfrm>
          <a:off x="3429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13" name="Line 469"/>
        <xdr:cNvSpPr>
          <a:spLocks/>
        </xdr:cNvSpPr>
      </xdr:nvSpPr>
      <xdr:spPr>
        <a:xfrm>
          <a:off x="6381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13</xdr:row>
      <xdr:rowOff>0</xdr:rowOff>
    </xdr:from>
    <xdr:to>
      <xdr:col>0</xdr:col>
      <xdr:colOff>361950</xdr:colOff>
      <xdr:row>13</xdr:row>
      <xdr:rowOff>0</xdr:rowOff>
    </xdr:to>
    <xdr:sp>
      <xdr:nvSpPr>
        <xdr:cNvPr id="214" name="Line 470"/>
        <xdr:cNvSpPr>
          <a:spLocks/>
        </xdr:cNvSpPr>
      </xdr:nvSpPr>
      <xdr:spPr>
        <a:xfrm>
          <a:off x="3619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13</xdr:row>
      <xdr:rowOff>0</xdr:rowOff>
    </xdr:from>
    <xdr:to>
      <xdr:col>1</xdr:col>
      <xdr:colOff>142875</xdr:colOff>
      <xdr:row>13</xdr:row>
      <xdr:rowOff>0</xdr:rowOff>
    </xdr:to>
    <xdr:sp>
      <xdr:nvSpPr>
        <xdr:cNvPr id="215" name="Line 471"/>
        <xdr:cNvSpPr>
          <a:spLocks/>
        </xdr:cNvSpPr>
      </xdr:nvSpPr>
      <xdr:spPr>
        <a:xfrm>
          <a:off x="7524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13</xdr:row>
      <xdr:rowOff>0</xdr:rowOff>
    </xdr:from>
    <xdr:to>
      <xdr:col>0</xdr:col>
      <xdr:colOff>247650</xdr:colOff>
      <xdr:row>13</xdr:row>
      <xdr:rowOff>0</xdr:rowOff>
    </xdr:to>
    <xdr:sp>
      <xdr:nvSpPr>
        <xdr:cNvPr id="216" name="Line 472"/>
        <xdr:cNvSpPr>
          <a:spLocks/>
        </xdr:cNvSpPr>
      </xdr:nvSpPr>
      <xdr:spPr>
        <a:xfrm>
          <a:off x="2476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0</xdr:rowOff>
    </xdr:from>
    <xdr:to>
      <xdr:col>0</xdr:col>
      <xdr:colOff>142875</xdr:colOff>
      <xdr:row>13</xdr:row>
      <xdr:rowOff>0</xdr:rowOff>
    </xdr:to>
    <xdr:sp>
      <xdr:nvSpPr>
        <xdr:cNvPr id="217" name="Line 473"/>
        <xdr:cNvSpPr>
          <a:spLocks/>
        </xdr:cNvSpPr>
      </xdr:nvSpPr>
      <xdr:spPr>
        <a:xfrm>
          <a:off x="1428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13</xdr:row>
      <xdr:rowOff>0</xdr:rowOff>
    </xdr:from>
    <xdr:to>
      <xdr:col>0</xdr:col>
      <xdr:colOff>485775</xdr:colOff>
      <xdr:row>13</xdr:row>
      <xdr:rowOff>0</xdr:rowOff>
    </xdr:to>
    <xdr:sp>
      <xdr:nvSpPr>
        <xdr:cNvPr id="218" name="Line 474"/>
        <xdr:cNvSpPr>
          <a:spLocks/>
        </xdr:cNvSpPr>
      </xdr:nvSpPr>
      <xdr:spPr>
        <a:xfrm>
          <a:off x="4857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1</xdr:col>
      <xdr:colOff>9525</xdr:colOff>
      <xdr:row>13</xdr:row>
      <xdr:rowOff>0</xdr:rowOff>
    </xdr:to>
    <xdr:sp>
      <xdr:nvSpPr>
        <xdr:cNvPr id="219" name="Line 475"/>
        <xdr:cNvSpPr>
          <a:spLocks/>
        </xdr:cNvSpPr>
      </xdr:nvSpPr>
      <xdr:spPr>
        <a:xfrm>
          <a:off x="6191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</xdr:row>
      <xdr:rowOff>0</xdr:rowOff>
    </xdr:from>
    <xdr:to>
      <xdr:col>1</xdr:col>
      <xdr:colOff>247650</xdr:colOff>
      <xdr:row>13</xdr:row>
      <xdr:rowOff>0</xdr:rowOff>
    </xdr:to>
    <xdr:sp>
      <xdr:nvSpPr>
        <xdr:cNvPr id="220" name="Line 476"/>
        <xdr:cNvSpPr>
          <a:spLocks/>
        </xdr:cNvSpPr>
      </xdr:nvSpPr>
      <xdr:spPr>
        <a:xfrm>
          <a:off x="8572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13</xdr:row>
      <xdr:rowOff>0</xdr:rowOff>
    </xdr:from>
    <xdr:to>
      <xdr:col>1</xdr:col>
      <xdr:colOff>361950</xdr:colOff>
      <xdr:row>13</xdr:row>
      <xdr:rowOff>0</xdr:rowOff>
    </xdr:to>
    <xdr:sp>
      <xdr:nvSpPr>
        <xdr:cNvPr id="221" name="Line 477"/>
        <xdr:cNvSpPr>
          <a:spLocks/>
        </xdr:cNvSpPr>
      </xdr:nvSpPr>
      <xdr:spPr>
        <a:xfrm>
          <a:off x="97155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0</xdr:rowOff>
    </xdr:from>
    <xdr:to>
      <xdr:col>1</xdr:col>
      <xdr:colOff>104775</xdr:colOff>
      <xdr:row>13</xdr:row>
      <xdr:rowOff>0</xdr:rowOff>
    </xdr:to>
    <xdr:sp>
      <xdr:nvSpPr>
        <xdr:cNvPr id="222" name="Line 478"/>
        <xdr:cNvSpPr>
          <a:spLocks/>
        </xdr:cNvSpPr>
      </xdr:nvSpPr>
      <xdr:spPr>
        <a:xfrm>
          <a:off x="7143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13</xdr:row>
      <xdr:rowOff>0</xdr:rowOff>
    </xdr:from>
    <xdr:to>
      <xdr:col>0</xdr:col>
      <xdr:colOff>542925</xdr:colOff>
      <xdr:row>13</xdr:row>
      <xdr:rowOff>0</xdr:rowOff>
    </xdr:to>
    <xdr:sp>
      <xdr:nvSpPr>
        <xdr:cNvPr id="223" name="Line 479"/>
        <xdr:cNvSpPr>
          <a:spLocks/>
        </xdr:cNvSpPr>
      </xdr:nvSpPr>
      <xdr:spPr>
        <a:xfrm>
          <a:off x="5429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13</xdr:row>
      <xdr:rowOff>0</xdr:rowOff>
    </xdr:from>
    <xdr:to>
      <xdr:col>0</xdr:col>
      <xdr:colOff>371475</xdr:colOff>
      <xdr:row>13</xdr:row>
      <xdr:rowOff>0</xdr:rowOff>
    </xdr:to>
    <xdr:sp>
      <xdr:nvSpPr>
        <xdr:cNvPr id="224" name="Line 480"/>
        <xdr:cNvSpPr>
          <a:spLocks/>
        </xdr:cNvSpPr>
      </xdr:nvSpPr>
      <xdr:spPr>
        <a:xfrm>
          <a:off x="3714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13</xdr:row>
      <xdr:rowOff>0</xdr:rowOff>
    </xdr:from>
    <xdr:to>
      <xdr:col>1</xdr:col>
      <xdr:colOff>276225</xdr:colOff>
      <xdr:row>13</xdr:row>
      <xdr:rowOff>0</xdr:rowOff>
    </xdr:to>
    <xdr:sp>
      <xdr:nvSpPr>
        <xdr:cNvPr id="225" name="Line 481"/>
        <xdr:cNvSpPr>
          <a:spLocks/>
        </xdr:cNvSpPr>
      </xdr:nvSpPr>
      <xdr:spPr>
        <a:xfrm>
          <a:off x="8858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0</xdr:rowOff>
    </xdr:from>
    <xdr:to>
      <xdr:col>1</xdr:col>
      <xdr:colOff>447675</xdr:colOff>
      <xdr:row>13</xdr:row>
      <xdr:rowOff>0</xdr:rowOff>
    </xdr:to>
    <xdr:sp>
      <xdr:nvSpPr>
        <xdr:cNvPr id="226" name="Line 482"/>
        <xdr:cNvSpPr>
          <a:spLocks/>
        </xdr:cNvSpPr>
      </xdr:nvSpPr>
      <xdr:spPr>
        <a:xfrm>
          <a:off x="10572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28575</xdr:rowOff>
    </xdr:from>
    <xdr:to>
      <xdr:col>1</xdr:col>
      <xdr:colOff>9525</xdr:colOff>
      <xdr:row>7</xdr:row>
      <xdr:rowOff>114300</xdr:rowOff>
    </xdr:to>
    <xdr:sp>
      <xdr:nvSpPr>
        <xdr:cNvPr id="227" name="Rectangle 483"/>
        <xdr:cNvSpPr>
          <a:spLocks/>
        </xdr:cNvSpPr>
      </xdr:nvSpPr>
      <xdr:spPr>
        <a:xfrm>
          <a:off x="200025" y="1247775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0</xdr:col>
      <xdr:colOff>409575</xdr:colOff>
      <xdr:row>7</xdr:row>
      <xdr:rowOff>104775</xdr:rowOff>
    </xdr:to>
    <xdr:sp>
      <xdr:nvSpPr>
        <xdr:cNvPr id="228" name="Line 484"/>
        <xdr:cNvSpPr>
          <a:spLocks/>
        </xdr:cNvSpPr>
      </xdr:nvSpPr>
      <xdr:spPr>
        <a:xfrm>
          <a:off x="409575" y="12573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28575</xdr:rowOff>
    </xdr:from>
    <xdr:to>
      <xdr:col>1</xdr:col>
      <xdr:colOff>0</xdr:colOff>
      <xdr:row>6</xdr:row>
      <xdr:rowOff>57150</xdr:rowOff>
    </xdr:to>
    <xdr:sp>
      <xdr:nvSpPr>
        <xdr:cNvPr id="229" name="Line 485"/>
        <xdr:cNvSpPr>
          <a:spLocks/>
        </xdr:cNvSpPr>
      </xdr:nvSpPr>
      <xdr:spPr>
        <a:xfrm flipV="1">
          <a:off x="409575" y="12477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66675</xdr:rowOff>
    </xdr:from>
    <xdr:to>
      <xdr:col>0</xdr:col>
      <xdr:colOff>600075</xdr:colOff>
      <xdr:row>7</xdr:row>
      <xdr:rowOff>95250</xdr:rowOff>
    </xdr:to>
    <xdr:sp>
      <xdr:nvSpPr>
        <xdr:cNvPr id="230" name="Line 486"/>
        <xdr:cNvSpPr>
          <a:spLocks/>
        </xdr:cNvSpPr>
      </xdr:nvSpPr>
      <xdr:spPr>
        <a:xfrm>
          <a:off x="419100" y="16668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28575</xdr:rowOff>
    </xdr:from>
    <xdr:to>
      <xdr:col>0</xdr:col>
      <xdr:colOff>504825</xdr:colOff>
      <xdr:row>7</xdr:row>
      <xdr:rowOff>114300</xdr:rowOff>
    </xdr:to>
    <xdr:sp>
      <xdr:nvSpPr>
        <xdr:cNvPr id="231" name="Line 487"/>
        <xdr:cNvSpPr>
          <a:spLocks/>
        </xdr:cNvSpPr>
      </xdr:nvSpPr>
      <xdr:spPr>
        <a:xfrm flipH="1">
          <a:off x="400050" y="1247775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28575</xdr:rowOff>
    </xdr:from>
    <xdr:to>
      <xdr:col>1</xdr:col>
      <xdr:colOff>9525</xdr:colOff>
      <xdr:row>7</xdr:row>
      <xdr:rowOff>114300</xdr:rowOff>
    </xdr:to>
    <xdr:sp>
      <xdr:nvSpPr>
        <xdr:cNvPr id="232" name="Line 488"/>
        <xdr:cNvSpPr>
          <a:spLocks/>
        </xdr:cNvSpPr>
      </xdr:nvSpPr>
      <xdr:spPr>
        <a:xfrm>
          <a:off x="504825" y="1247775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</xdr:col>
      <xdr:colOff>180975</xdr:colOff>
      <xdr:row>7</xdr:row>
      <xdr:rowOff>114300</xdr:rowOff>
    </xdr:to>
    <xdr:sp>
      <xdr:nvSpPr>
        <xdr:cNvPr id="233" name="Rectangle 489"/>
        <xdr:cNvSpPr>
          <a:spLocks/>
        </xdr:cNvSpPr>
      </xdr:nvSpPr>
      <xdr:spPr>
        <a:xfrm>
          <a:off x="619125" y="1247775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0</xdr:rowOff>
    </xdr:from>
    <xdr:to>
      <xdr:col>0</xdr:col>
      <xdr:colOff>495300</xdr:colOff>
      <xdr:row>13</xdr:row>
      <xdr:rowOff>0</xdr:rowOff>
    </xdr:to>
    <xdr:sp>
      <xdr:nvSpPr>
        <xdr:cNvPr id="234" name="Line 490"/>
        <xdr:cNvSpPr>
          <a:spLocks/>
        </xdr:cNvSpPr>
      </xdr:nvSpPr>
      <xdr:spPr>
        <a:xfrm>
          <a:off x="495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13</xdr:row>
      <xdr:rowOff>0</xdr:rowOff>
    </xdr:from>
    <xdr:to>
      <xdr:col>0</xdr:col>
      <xdr:colOff>342900</xdr:colOff>
      <xdr:row>13</xdr:row>
      <xdr:rowOff>0</xdr:rowOff>
    </xdr:to>
    <xdr:sp>
      <xdr:nvSpPr>
        <xdr:cNvPr id="235" name="Line 491"/>
        <xdr:cNvSpPr>
          <a:spLocks/>
        </xdr:cNvSpPr>
      </xdr:nvSpPr>
      <xdr:spPr>
        <a:xfrm>
          <a:off x="3429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1</xdr:col>
      <xdr:colOff>28575</xdr:colOff>
      <xdr:row>13</xdr:row>
      <xdr:rowOff>0</xdr:rowOff>
    </xdr:to>
    <xdr:sp>
      <xdr:nvSpPr>
        <xdr:cNvPr id="236" name="Line 492"/>
        <xdr:cNvSpPr>
          <a:spLocks/>
        </xdr:cNvSpPr>
      </xdr:nvSpPr>
      <xdr:spPr>
        <a:xfrm>
          <a:off x="63817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66675</xdr:rowOff>
    </xdr:from>
    <xdr:to>
      <xdr:col>1</xdr:col>
      <xdr:colOff>171450</xdr:colOff>
      <xdr:row>17</xdr:row>
      <xdr:rowOff>123825</xdr:rowOff>
    </xdr:to>
    <xdr:sp>
      <xdr:nvSpPr>
        <xdr:cNvPr id="237" name="Rectangle 493"/>
        <xdr:cNvSpPr>
          <a:spLocks/>
        </xdr:cNvSpPr>
      </xdr:nvSpPr>
      <xdr:spPr>
        <a:xfrm>
          <a:off x="200025" y="3200400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66675</xdr:rowOff>
    </xdr:from>
    <xdr:to>
      <xdr:col>0</xdr:col>
      <xdr:colOff>495300</xdr:colOff>
      <xdr:row>17</xdr:row>
      <xdr:rowOff>123825</xdr:rowOff>
    </xdr:to>
    <xdr:sp>
      <xdr:nvSpPr>
        <xdr:cNvPr id="238" name="Line 494"/>
        <xdr:cNvSpPr>
          <a:spLocks/>
        </xdr:cNvSpPr>
      </xdr:nvSpPr>
      <xdr:spPr>
        <a:xfrm>
          <a:off x="495300" y="32004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66675</xdr:rowOff>
    </xdr:from>
    <xdr:to>
      <xdr:col>0</xdr:col>
      <xdr:colOff>342900</xdr:colOff>
      <xdr:row>17</xdr:row>
      <xdr:rowOff>123825</xdr:rowOff>
    </xdr:to>
    <xdr:sp>
      <xdr:nvSpPr>
        <xdr:cNvPr id="239" name="Line 495"/>
        <xdr:cNvSpPr>
          <a:spLocks/>
        </xdr:cNvSpPr>
      </xdr:nvSpPr>
      <xdr:spPr>
        <a:xfrm>
          <a:off x="342900" y="32004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66675</xdr:rowOff>
    </xdr:from>
    <xdr:to>
      <xdr:col>1</xdr:col>
      <xdr:colOff>28575</xdr:colOff>
      <xdr:row>17</xdr:row>
      <xdr:rowOff>123825</xdr:rowOff>
    </xdr:to>
    <xdr:sp>
      <xdr:nvSpPr>
        <xdr:cNvPr id="240" name="Line 496"/>
        <xdr:cNvSpPr>
          <a:spLocks/>
        </xdr:cNvSpPr>
      </xdr:nvSpPr>
      <xdr:spPr>
        <a:xfrm>
          <a:off x="638175" y="32004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14</xdr:row>
      <xdr:rowOff>66675</xdr:rowOff>
    </xdr:from>
    <xdr:to>
      <xdr:col>1</xdr:col>
      <xdr:colOff>28575</xdr:colOff>
      <xdr:row>17</xdr:row>
      <xdr:rowOff>123825</xdr:rowOff>
    </xdr:to>
    <xdr:sp>
      <xdr:nvSpPr>
        <xdr:cNvPr id="241" name="Line 497"/>
        <xdr:cNvSpPr>
          <a:spLocks/>
        </xdr:cNvSpPr>
      </xdr:nvSpPr>
      <xdr:spPr>
        <a:xfrm>
          <a:off x="342900" y="320040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14</xdr:row>
      <xdr:rowOff>66675</xdr:rowOff>
    </xdr:from>
    <xdr:to>
      <xdr:col>1</xdr:col>
      <xdr:colOff>28575</xdr:colOff>
      <xdr:row>17</xdr:row>
      <xdr:rowOff>114300</xdr:rowOff>
    </xdr:to>
    <xdr:sp>
      <xdr:nvSpPr>
        <xdr:cNvPr id="242" name="Line 498"/>
        <xdr:cNvSpPr>
          <a:spLocks/>
        </xdr:cNvSpPr>
      </xdr:nvSpPr>
      <xdr:spPr>
        <a:xfrm flipH="1">
          <a:off x="352425" y="3200400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14</xdr:row>
      <xdr:rowOff>66675</xdr:rowOff>
    </xdr:from>
    <xdr:to>
      <xdr:col>0</xdr:col>
      <xdr:colOff>561975</xdr:colOff>
      <xdr:row>17</xdr:row>
      <xdr:rowOff>123825</xdr:rowOff>
    </xdr:to>
    <xdr:sp>
      <xdr:nvSpPr>
        <xdr:cNvPr id="243" name="Line 499"/>
        <xdr:cNvSpPr>
          <a:spLocks/>
        </xdr:cNvSpPr>
      </xdr:nvSpPr>
      <xdr:spPr>
        <a:xfrm flipH="1">
          <a:off x="495300" y="32004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66675</xdr:rowOff>
    </xdr:from>
    <xdr:to>
      <xdr:col>1</xdr:col>
      <xdr:colOff>19050</xdr:colOff>
      <xdr:row>17</xdr:row>
      <xdr:rowOff>123825</xdr:rowOff>
    </xdr:to>
    <xdr:sp>
      <xdr:nvSpPr>
        <xdr:cNvPr id="244" name="Line 500"/>
        <xdr:cNvSpPr>
          <a:spLocks/>
        </xdr:cNvSpPr>
      </xdr:nvSpPr>
      <xdr:spPr>
        <a:xfrm>
          <a:off x="561975" y="32004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66675</xdr:rowOff>
    </xdr:from>
    <xdr:to>
      <xdr:col>1</xdr:col>
      <xdr:colOff>485775</xdr:colOff>
      <xdr:row>37</xdr:row>
      <xdr:rowOff>123825</xdr:rowOff>
    </xdr:to>
    <xdr:sp>
      <xdr:nvSpPr>
        <xdr:cNvPr id="245" name="Rectangle 501"/>
        <xdr:cNvSpPr>
          <a:spLocks/>
        </xdr:cNvSpPr>
      </xdr:nvSpPr>
      <xdr:spPr>
        <a:xfrm>
          <a:off x="57150" y="7029450"/>
          <a:ext cx="1038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34</xdr:row>
      <xdr:rowOff>66675</xdr:rowOff>
    </xdr:from>
    <xdr:to>
      <xdr:col>0</xdr:col>
      <xdr:colOff>361950</xdr:colOff>
      <xdr:row>37</xdr:row>
      <xdr:rowOff>123825</xdr:rowOff>
    </xdr:to>
    <xdr:sp>
      <xdr:nvSpPr>
        <xdr:cNvPr id="246" name="Line 502"/>
        <xdr:cNvSpPr>
          <a:spLocks/>
        </xdr:cNvSpPr>
      </xdr:nvSpPr>
      <xdr:spPr>
        <a:xfrm>
          <a:off x="361950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34</xdr:row>
      <xdr:rowOff>66675</xdr:rowOff>
    </xdr:from>
    <xdr:to>
      <xdr:col>1</xdr:col>
      <xdr:colOff>142875</xdr:colOff>
      <xdr:row>37</xdr:row>
      <xdr:rowOff>123825</xdr:rowOff>
    </xdr:to>
    <xdr:sp>
      <xdr:nvSpPr>
        <xdr:cNvPr id="247" name="Line 503"/>
        <xdr:cNvSpPr>
          <a:spLocks/>
        </xdr:cNvSpPr>
      </xdr:nvSpPr>
      <xdr:spPr>
        <a:xfrm>
          <a:off x="752475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34</xdr:row>
      <xdr:rowOff>66675</xdr:rowOff>
    </xdr:from>
    <xdr:to>
      <xdr:col>0</xdr:col>
      <xdr:colOff>247650</xdr:colOff>
      <xdr:row>37</xdr:row>
      <xdr:rowOff>123825</xdr:rowOff>
    </xdr:to>
    <xdr:sp>
      <xdr:nvSpPr>
        <xdr:cNvPr id="248" name="Line 504"/>
        <xdr:cNvSpPr>
          <a:spLocks/>
        </xdr:cNvSpPr>
      </xdr:nvSpPr>
      <xdr:spPr>
        <a:xfrm>
          <a:off x="247650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66675</xdr:rowOff>
    </xdr:from>
    <xdr:to>
      <xdr:col>0</xdr:col>
      <xdr:colOff>142875</xdr:colOff>
      <xdr:row>37</xdr:row>
      <xdr:rowOff>123825</xdr:rowOff>
    </xdr:to>
    <xdr:sp>
      <xdr:nvSpPr>
        <xdr:cNvPr id="249" name="Line 505"/>
        <xdr:cNvSpPr>
          <a:spLocks/>
        </xdr:cNvSpPr>
      </xdr:nvSpPr>
      <xdr:spPr>
        <a:xfrm>
          <a:off x="142875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34</xdr:row>
      <xdr:rowOff>66675</xdr:rowOff>
    </xdr:from>
    <xdr:to>
      <xdr:col>0</xdr:col>
      <xdr:colOff>485775</xdr:colOff>
      <xdr:row>37</xdr:row>
      <xdr:rowOff>123825</xdr:rowOff>
    </xdr:to>
    <xdr:sp>
      <xdr:nvSpPr>
        <xdr:cNvPr id="250" name="Line 506"/>
        <xdr:cNvSpPr>
          <a:spLocks/>
        </xdr:cNvSpPr>
      </xdr:nvSpPr>
      <xdr:spPr>
        <a:xfrm>
          <a:off x="485775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66675</xdr:rowOff>
    </xdr:from>
    <xdr:to>
      <xdr:col>1</xdr:col>
      <xdr:colOff>9525</xdr:colOff>
      <xdr:row>37</xdr:row>
      <xdr:rowOff>123825</xdr:rowOff>
    </xdr:to>
    <xdr:sp>
      <xdr:nvSpPr>
        <xdr:cNvPr id="251" name="Line 507"/>
        <xdr:cNvSpPr>
          <a:spLocks/>
        </xdr:cNvSpPr>
      </xdr:nvSpPr>
      <xdr:spPr>
        <a:xfrm>
          <a:off x="619125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66675</xdr:rowOff>
    </xdr:from>
    <xdr:to>
      <xdr:col>1</xdr:col>
      <xdr:colOff>247650</xdr:colOff>
      <xdr:row>37</xdr:row>
      <xdr:rowOff>123825</xdr:rowOff>
    </xdr:to>
    <xdr:sp>
      <xdr:nvSpPr>
        <xdr:cNvPr id="252" name="Line 508"/>
        <xdr:cNvSpPr>
          <a:spLocks/>
        </xdr:cNvSpPr>
      </xdr:nvSpPr>
      <xdr:spPr>
        <a:xfrm>
          <a:off x="857250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34</xdr:row>
      <xdr:rowOff>66675</xdr:rowOff>
    </xdr:from>
    <xdr:to>
      <xdr:col>1</xdr:col>
      <xdr:colOff>361950</xdr:colOff>
      <xdr:row>37</xdr:row>
      <xdr:rowOff>123825</xdr:rowOff>
    </xdr:to>
    <xdr:sp>
      <xdr:nvSpPr>
        <xdr:cNvPr id="253" name="Line 509"/>
        <xdr:cNvSpPr>
          <a:spLocks/>
        </xdr:cNvSpPr>
      </xdr:nvSpPr>
      <xdr:spPr>
        <a:xfrm>
          <a:off x="971550" y="7029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66675</xdr:rowOff>
    </xdr:from>
    <xdr:to>
      <xdr:col>0</xdr:col>
      <xdr:colOff>247650</xdr:colOff>
      <xdr:row>36</xdr:row>
      <xdr:rowOff>95250</xdr:rowOff>
    </xdr:to>
    <xdr:sp>
      <xdr:nvSpPr>
        <xdr:cNvPr id="254" name="Line 510"/>
        <xdr:cNvSpPr>
          <a:spLocks/>
        </xdr:cNvSpPr>
      </xdr:nvSpPr>
      <xdr:spPr>
        <a:xfrm flipV="1">
          <a:off x="142875" y="7029450"/>
          <a:ext cx="104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95250</xdr:rowOff>
    </xdr:from>
    <xdr:to>
      <xdr:col>0</xdr:col>
      <xdr:colOff>247650</xdr:colOff>
      <xdr:row>37</xdr:row>
      <xdr:rowOff>114300</xdr:rowOff>
    </xdr:to>
    <xdr:sp>
      <xdr:nvSpPr>
        <xdr:cNvPr id="255" name="Line 511"/>
        <xdr:cNvSpPr>
          <a:spLocks/>
        </xdr:cNvSpPr>
      </xdr:nvSpPr>
      <xdr:spPr>
        <a:xfrm>
          <a:off x="142875" y="7439025"/>
          <a:ext cx="104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66675</xdr:rowOff>
    </xdr:from>
    <xdr:to>
      <xdr:col>0</xdr:col>
      <xdr:colOff>200025</xdr:colOff>
      <xdr:row>37</xdr:row>
      <xdr:rowOff>123825</xdr:rowOff>
    </xdr:to>
    <xdr:sp>
      <xdr:nvSpPr>
        <xdr:cNvPr id="256" name="Line 512"/>
        <xdr:cNvSpPr>
          <a:spLocks/>
        </xdr:cNvSpPr>
      </xdr:nvSpPr>
      <xdr:spPr>
        <a:xfrm flipH="1">
          <a:off x="142875" y="70294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66675</xdr:rowOff>
    </xdr:from>
    <xdr:to>
      <xdr:col>0</xdr:col>
      <xdr:colOff>247650</xdr:colOff>
      <xdr:row>37</xdr:row>
      <xdr:rowOff>123825</xdr:rowOff>
    </xdr:to>
    <xdr:sp>
      <xdr:nvSpPr>
        <xdr:cNvPr id="257" name="Line 513"/>
        <xdr:cNvSpPr>
          <a:spLocks/>
        </xdr:cNvSpPr>
      </xdr:nvSpPr>
      <xdr:spPr>
        <a:xfrm>
          <a:off x="200025" y="7029450"/>
          <a:ext cx="47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34</xdr:row>
      <xdr:rowOff>66675</xdr:rowOff>
    </xdr:from>
    <xdr:to>
      <xdr:col>1</xdr:col>
      <xdr:colOff>9525</xdr:colOff>
      <xdr:row>36</xdr:row>
      <xdr:rowOff>85725</xdr:rowOff>
    </xdr:to>
    <xdr:sp>
      <xdr:nvSpPr>
        <xdr:cNvPr id="258" name="Line 514"/>
        <xdr:cNvSpPr>
          <a:spLocks/>
        </xdr:cNvSpPr>
      </xdr:nvSpPr>
      <xdr:spPr>
        <a:xfrm flipH="1">
          <a:off x="485775" y="7029450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36</xdr:row>
      <xdr:rowOff>85725</xdr:rowOff>
    </xdr:from>
    <xdr:to>
      <xdr:col>1</xdr:col>
      <xdr:colOff>9525</xdr:colOff>
      <xdr:row>37</xdr:row>
      <xdr:rowOff>123825</xdr:rowOff>
    </xdr:to>
    <xdr:sp>
      <xdr:nvSpPr>
        <xdr:cNvPr id="259" name="Line 515"/>
        <xdr:cNvSpPr>
          <a:spLocks/>
        </xdr:cNvSpPr>
      </xdr:nvSpPr>
      <xdr:spPr>
        <a:xfrm>
          <a:off x="485775" y="7429500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34</xdr:row>
      <xdr:rowOff>66675</xdr:rowOff>
    </xdr:from>
    <xdr:to>
      <xdr:col>0</xdr:col>
      <xdr:colOff>552450</xdr:colOff>
      <xdr:row>37</xdr:row>
      <xdr:rowOff>123825</xdr:rowOff>
    </xdr:to>
    <xdr:sp>
      <xdr:nvSpPr>
        <xdr:cNvPr id="260" name="Line 516"/>
        <xdr:cNvSpPr>
          <a:spLocks/>
        </xdr:cNvSpPr>
      </xdr:nvSpPr>
      <xdr:spPr>
        <a:xfrm flipH="1">
          <a:off x="485775" y="70294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34</xdr:row>
      <xdr:rowOff>66675</xdr:rowOff>
    </xdr:from>
    <xdr:to>
      <xdr:col>1</xdr:col>
      <xdr:colOff>9525</xdr:colOff>
      <xdr:row>37</xdr:row>
      <xdr:rowOff>123825</xdr:rowOff>
    </xdr:to>
    <xdr:sp>
      <xdr:nvSpPr>
        <xdr:cNvPr id="261" name="Line 517"/>
        <xdr:cNvSpPr>
          <a:spLocks/>
        </xdr:cNvSpPr>
      </xdr:nvSpPr>
      <xdr:spPr>
        <a:xfrm>
          <a:off x="552450" y="70294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76200</xdr:rowOff>
    </xdr:from>
    <xdr:to>
      <xdr:col>1</xdr:col>
      <xdr:colOff>361950</xdr:colOff>
      <xdr:row>36</xdr:row>
      <xdr:rowOff>95250</xdr:rowOff>
    </xdr:to>
    <xdr:sp>
      <xdr:nvSpPr>
        <xdr:cNvPr id="262" name="Line 518"/>
        <xdr:cNvSpPr>
          <a:spLocks/>
        </xdr:cNvSpPr>
      </xdr:nvSpPr>
      <xdr:spPr>
        <a:xfrm flipH="1">
          <a:off x="857250" y="7038975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36</xdr:row>
      <xdr:rowOff>95250</xdr:rowOff>
    </xdr:from>
    <xdr:to>
      <xdr:col>1</xdr:col>
      <xdr:colOff>361950</xdr:colOff>
      <xdr:row>37</xdr:row>
      <xdr:rowOff>123825</xdr:rowOff>
    </xdr:to>
    <xdr:sp>
      <xdr:nvSpPr>
        <xdr:cNvPr id="263" name="Line 519"/>
        <xdr:cNvSpPr>
          <a:spLocks/>
        </xdr:cNvSpPr>
      </xdr:nvSpPr>
      <xdr:spPr>
        <a:xfrm>
          <a:off x="857250" y="743902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66675</xdr:rowOff>
    </xdr:from>
    <xdr:to>
      <xdr:col>1</xdr:col>
      <xdr:colOff>304800</xdr:colOff>
      <xdr:row>37</xdr:row>
      <xdr:rowOff>123825</xdr:rowOff>
    </xdr:to>
    <xdr:sp>
      <xdr:nvSpPr>
        <xdr:cNvPr id="264" name="Line 520"/>
        <xdr:cNvSpPr>
          <a:spLocks/>
        </xdr:cNvSpPr>
      </xdr:nvSpPr>
      <xdr:spPr>
        <a:xfrm flipH="1">
          <a:off x="857250" y="70294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66675</xdr:rowOff>
    </xdr:from>
    <xdr:to>
      <xdr:col>1</xdr:col>
      <xdr:colOff>361950</xdr:colOff>
      <xdr:row>37</xdr:row>
      <xdr:rowOff>123825</xdr:rowOff>
    </xdr:to>
    <xdr:sp>
      <xdr:nvSpPr>
        <xdr:cNvPr id="265" name="Line 521"/>
        <xdr:cNvSpPr>
          <a:spLocks/>
        </xdr:cNvSpPr>
      </xdr:nvSpPr>
      <xdr:spPr>
        <a:xfrm>
          <a:off x="914400" y="70294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44</xdr:row>
      <xdr:rowOff>28575</xdr:rowOff>
    </xdr:from>
    <xdr:to>
      <xdr:col>1</xdr:col>
      <xdr:colOff>9525</xdr:colOff>
      <xdr:row>47</xdr:row>
      <xdr:rowOff>114300</xdr:rowOff>
    </xdr:to>
    <xdr:sp>
      <xdr:nvSpPr>
        <xdr:cNvPr id="266" name="Rectangle 522"/>
        <xdr:cNvSpPr>
          <a:spLocks/>
        </xdr:cNvSpPr>
      </xdr:nvSpPr>
      <xdr:spPr>
        <a:xfrm>
          <a:off x="200025" y="8905875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38100</xdr:rowOff>
    </xdr:from>
    <xdr:to>
      <xdr:col>0</xdr:col>
      <xdr:colOff>409575</xdr:colOff>
      <xdr:row>47</xdr:row>
      <xdr:rowOff>104775</xdr:rowOff>
    </xdr:to>
    <xdr:sp>
      <xdr:nvSpPr>
        <xdr:cNvPr id="267" name="Line 523"/>
        <xdr:cNvSpPr>
          <a:spLocks/>
        </xdr:cNvSpPr>
      </xdr:nvSpPr>
      <xdr:spPr>
        <a:xfrm>
          <a:off x="409575" y="8915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28575</xdr:rowOff>
    </xdr:from>
    <xdr:to>
      <xdr:col>1</xdr:col>
      <xdr:colOff>0</xdr:colOff>
      <xdr:row>46</xdr:row>
      <xdr:rowOff>57150</xdr:rowOff>
    </xdr:to>
    <xdr:sp>
      <xdr:nvSpPr>
        <xdr:cNvPr id="268" name="Line 524"/>
        <xdr:cNvSpPr>
          <a:spLocks/>
        </xdr:cNvSpPr>
      </xdr:nvSpPr>
      <xdr:spPr>
        <a:xfrm flipV="1">
          <a:off x="409575" y="89058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46</xdr:row>
      <xdr:rowOff>66675</xdr:rowOff>
    </xdr:from>
    <xdr:to>
      <xdr:col>0</xdr:col>
      <xdr:colOff>600075</xdr:colOff>
      <xdr:row>47</xdr:row>
      <xdr:rowOff>95250</xdr:rowOff>
    </xdr:to>
    <xdr:sp>
      <xdr:nvSpPr>
        <xdr:cNvPr id="269" name="Line 525"/>
        <xdr:cNvSpPr>
          <a:spLocks/>
        </xdr:cNvSpPr>
      </xdr:nvSpPr>
      <xdr:spPr>
        <a:xfrm>
          <a:off x="419100" y="93249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44</xdr:row>
      <xdr:rowOff>28575</xdr:rowOff>
    </xdr:from>
    <xdr:to>
      <xdr:col>0</xdr:col>
      <xdr:colOff>504825</xdr:colOff>
      <xdr:row>47</xdr:row>
      <xdr:rowOff>114300</xdr:rowOff>
    </xdr:to>
    <xdr:sp>
      <xdr:nvSpPr>
        <xdr:cNvPr id="270" name="Line 526"/>
        <xdr:cNvSpPr>
          <a:spLocks/>
        </xdr:cNvSpPr>
      </xdr:nvSpPr>
      <xdr:spPr>
        <a:xfrm flipH="1">
          <a:off x="400050" y="8905875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44</xdr:row>
      <xdr:rowOff>28575</xdr:rowOff>
    </xdr:from>
    <xdr:to>
      <xdr:col>1</xdr:col>
      <xdr:colOff>9525</xdr:colOff>
      <xdr:row>47</xdr:row>
      <xdr:rowOff>114300</xdr:rowOff>
    </xdr:to>
    <xdr:sp>
      <xdr:nvSpPr>
        <xdr:cNvPr id="271" name="Line 527"/>
        <xdr:cNvSpPr>
          <a:spLocks/>
        </xdr:cNvSpPr>
      </xdr:nvSpPr>
      <xdr:spPr>
        <a:xfrm>
          <a:off x="504825" y="8905875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180975</xdr:colOff>
      <xdr:row>47</xdr:row>
      <xdr:rowOff>114300</xdr:rowOff>
    </xdr:to>
    <xdr:sp>
      <xdr:nvSpPr>
        <xdr:cNvPr id="272" name="Rectangle 528"/>
        <xdr:cNvSpPr>
          <a:spLocks/>
        </xdr:cNvSpPr>
      </xdr:nvSpPr>
      <xdr:spPr>
        <a:xfrm>
          <a:off x="619125" y="8905875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44</xdr:row>
      <xdr:rowOff>57150</xdr:rowOff>
    </xdr:from>
    <xdr:to>
      <xdr:col>1</xdr:col>
      <xdr:colOff>485775</xdr:colOff>
      <xdr:row>47</xdr:row>
      <xdr:rowOff>123825</xdr:rowOff>
    </xdr:to>
    <xdr:sp>
      <xdr:nvSpPr>
        <xdr:cNvPr id="273" name="Rectangle 529"/>
        <xdr:cNvSpPr>
          <a:spLocks/>
        </xdr:cNvSpPr>
      </xdr:nvSpPr>
      <xdr:spPr>
        <a:xfrm>
          <a:off x="885825" y="8934450"/>
          <a:ext cx="209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66675</xdr:rowOff>
    </xdr:from>
    <xdr:to>
      <xdr:col>1</xdr:col>
      <xdr:colOff>171450</xdr:colOff>
      <xdr:row>57</xdr:row>
      <xdr:rowOff>123825</xdr:rowOff>
    </xdr:to>
    <xdr:sp>
      <xdr:nvSpPr>
        <xdr:cNvPr id="274" name="Rectangle 530"/>
        <xdr:cNvSpPr>
          <a:spLocks/>
        </xdr:cNvSpPr>
      </xdr:nvSpPr>
      <xdr:spPr>
        <a:xfrm>
          <a:off x="200025" y="10858500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54</xdr:row>
      <xdr:rowOff>66675</xdr:rowOff>
    </xdr:from>
    <xdr:to>
      <xdr:col>0</xdr:col>
      <xdr:colOff>495300</xdr:colOff>
      <xdr:row>57</xdr:row>
      <xdr:rowOff>123825</xdr:rowOff>
    </xdr:to>
    <xdr:sp>
      <xdr:nvSpPr>
        <xdr:cNvPr id="275" name="Line 531"/>
        <xdr:cNvSpPr>
          <a:spLocks/>
        </xdr:cNvSpPr>
      </xdr:nvSpPr>
      <xdr:spPr>
        <a:xfrm>
          <a:off x="495300" y="108585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54</xdr:row>
      <xdr:rowOff>66675</xdr:rowOff>
    </xdr:from>
    <xdr:to>
      <xdr:col>0</xdr:col>
      <xdr:colOff>342900</xdr:colOff>
      <xdr:row>57</xdr:row>
      <xdr:rowOff>123825</xdr:rowOff>
    </xdr:to>
    <xdr:sp>
      <xdr:nvSpPr>
        <xdr:cNvPr id="276" name="Line 532"/>
        <xdr:cNvSpPr>
          <a:spLocks/>
        </xdr:cNvSpPr>
      </xdr:nvSpPr>
      <xdr:spPr>
        <a:xfrm>
          <a:off x="342900" y="108585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66675</xdr:rowOff>
    </xdr:from>
    <xdr:to>
      <xdr:col>1</xdr:col>
      <xdr:colOff>28575</xdr:colOff>
      <xdr:row>57</xdr:row>
      <xdr:rowOff>123825</xdr:rowOff>
    </xdr:to>
    <xdr:sp>
      <xdr:nvSpPr>
        <xdr:cNvPr id="277" name="Line 533"/>
        <xdr:cNvSpPr>
          <a:spLocks/>
        </xdr:cNvSpPr>
      </xdr:nvSpPr>
      <xdr:spPr>
        <a:xfrm>
          <a:off x="638175" y="108585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54</xdr:row>
      <xdr:rowOff>66675</xdr:rowOff>
    </xdr:from>
    <xdr:to>
      <xdr:col>1</xdr:col>
      <xdr:colOff>28575</xdr:colOff>
      <xdr:row>57</xdr:row>
      <xdr:rowOff>123825</xdr:rowOff>
    </xdr:to>
    <xdr:sp>
      <xdr:nvSpPr>
        <xdr:cNvPr id="278" name="Line 534"/>
        <xdr:cNvSpPr>
          <a:spLocks/>
        </xdr:cNvSpPr>
      </xdr:nvSpPr>
      <xdr:spPr>
        <a:xfrm>
          <a:off x="342900" y="1085850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54</xdr:row>
      <xdr:rowOff>66675</xdr:rowOff>
    </xdr:from>
    <xdr:to>
      <xdr:col>1</xdr:col>
      <xdr:colOff>28575</xdr:colOff>
      <xdr:row>57</xdr:row>
      <xdr:rowOff>114300</xdr:rowOff>
    </xdr:to>
    <xdr:sp>
      <xdr:nvSpPr>
        <xdr:cNvPr id="279" name="Line 535"/>
        <xdr:cNvSpPr>
          <a:spLocks/>
        </xdr:cNvSpPr>
      </xdr:nvSpPr>
      <xdr:spPr>
        <a:xfrm flipH="1">
          <a:off x="352425" y="10858500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54</xdr:row>
      <xdr:rowOff>66675</xdr:rowOff>
    </xdr:from>
    <xdr:to>
      <xdr:col>0</xdr:col>
      <xdr:colOff>561975</xdr:colOff>
      <xdr:row>57</xdr:row>
      <xdr:rowOff>123825</xdr:rowOff>
    </xdr:to>
    <xdr:sp>
      <xdr:nvSpPr>
        <xdr:cNvPr id="280" name="Line 536"/>
        <xdr:cNvSpPr>
          <a:spLocks/>
        </xdr:cNvSpPr>
      </xdr:nvSpPr>
      <xdr:spPr>
        <a:xfrm flipH="1">
          <a:off x="495300" y="108585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54</xdr:row>
      <xdr:rowOff>66675</xdr:rowOff>
    </xdr:from>
    <xdr:to>
      <xdr:col>1</xdr:col>
      <xdr:colOff>19050</xdr:colOff>
      <xdr:row>57</xdr:row>
      <xdr:rowOff>123825</xdr:rowOff>
    </xdr:to>
    <xdr:sp>
      <xdr:nvSpPr>
        <xdr:cNvPr id="281" name="Line 537"/>
        <xdr:cNvSpPr>
          <a:spLocks/>
        </xdr:cNvSpPr>
      </xdr:nvSpPr>
      <xdr:spPr>
        <a:xfrm>
          <a:off x="561975" y="108585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54</xdr:row>
      <xdr:rowOff>76200</xdr:rowOff>
    </xdr:from>
    <xdr:to>
      <xdr:col>1</xdr:col>
      <xdr:colOff>400050</xdr:colOff>
      <xdr:row>57</xdr:row>
      <xdr:rowOff>133350</xdr:rowOff>
    </xdr:to>
    <xdr:sp>
      <xdr:nvSpPr>
        <xdr:cNvPr id="282" name="Rectangle 538"/>
        <xdr:cNvSpPr>
          <a:spLocks/>
        </xdr:cNvSpPr>
      </xdr:nvSpPr>
      <xdr:spPr>
        <a:xfrm>
          <a:off x="838200" y="1086802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28575</xdr:rowOff>
    </xdr:from>
    <xdr:to>
      <xdr:col>1</xdr:col>
      <xdr:colOff>0</xdr:colOff>
      <xdr:row>46</xdr:row>
      <xdr:rowOff>57150</xdr:rowOff>
    </xdr:to>
    <xdr:sp>
      <xdr:nvSpPr>
        <xdr:cNvPr id="283" name="Line 539"/>
        <xdr:cNvSpPr>
          <a:spLocks/>
        </xdr:cNvSpPr>
      </xdr:nvSpPr>
      <xdr:spPr>
        <a:xfrm flipV="1">
          <a:off x="409575" y="89058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74</xdr:row>
      <xdr:rowOff>66675</xdr:rowOff>
    </xdr:from>
    <xdr:to>
      <xdr:col>1</xdr:col>
      <xdr:colOff>171450</xdr:colOff>
      <xdr:row>77</xdr:row>
      <xdr:rowOff>123825</xdr:rowOff>
    </xdr:to>
    <xdr:sp>
      <xdr:nvSpPr>
        <xdr:cNvPr id="284" name="Rectangle 540"/>
        <xdr:cNvSpPr>
          <a:spLocks/>
        </xdr:cNvSpPr>
      </xdr:nvSpPr>
      <xdr:spPr>
        <a:xfrm>
          <a:off x="200025" y="14687550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74</xdr:row>
      <xdr:rowOff>66675</xdr:rowOff>
    </xdr:from>
    <xdr:to>
      <xdr:col>0</xdr:col>
      <xdr:colOff>495300</xdr:colOff>
      <xdr:row>77</xdr:row>
      <xdr:rowOff>123825</xdr:rowOff>
    </xdr:to>
    <xdr:sp>
      <xdr:nvSpPr>
        <xdr:cNvPr id="285" name="Line 541"/>
        <xdr:cNvSpPr>
          <a:spLocks/>
        </xdr:cNvSpPr>
      </xdr:nvSpPr>
      <xdr:spPr>
        <a:xfrm>
          <a:off x="495300" y="14687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74</xdr:row>
      <xdr:rowOff>66675</xdr:rowOff>
    </xdr:from>
    <xdr:to>
      <xdr:col>0</xdr:col>
      <xdr:colOff>342900</xdr:colOff>
      <xdr:row>77</xdr:row>
      <xdr:rowOff>123825</xdr:rowOff>
    </xdr:to>
    <xdr:sp>
      <xdr:nvSpPr>
        <xdr:cNvPr id="286" name="Line 542"/>
        <xdr:cNvSpPr>
          <a:spLocks/>
        </xdr:cNvSpPr>
      </xdr:nvSpPr>
      <xdr:spPr>
        <a:xfrm>
          <a:off x="342900" y="14687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66675</xdr:rowOff>
    </xdr:from>
    <xdr:to>
      <xdr:col>1</xdr:col>
      <xdr:colOff>28575</xdr:colOff>
      <xdr:row>77</xdr:row>
      <xdr:rowOff>123825</xdr:rowOff>
    </xdr:to>
    <xdr:sp>
      <xdr:nvSpPr>
        <xdr:cNvPr id="287" name="Line 543"/>
        <xdr:cNvSpPr>
          <a:spLocks/>
        </xdr:cNvSpPr>
      </xdr:nvSpPr>
      <xdr:spPr>
        <a:xfrm>
          <a:off x="638175" y="14687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74</xdr:row>
      <xdr:rowOff>66675</xdr:rowOff>
    </xdr:from>
    <xdr:to>
      <xdr:col>1</xdr:col>
      <xdr:colOff>28575</xdr:colOff>
      <xdr:row>77</xdr:row>
      <xdr:rowOff>123825</xdr:rowOff>
    </xdr:to>
    <xdr:sp>
      <xdr:nvSpPr>
        <xdr:cNvPr id="288" name="Line 544"/>
        <xdr:cNvSpPr>
          <a:spLocks/>
        </xdr:cNvSpPr>
      </xdr:nvSpPr>
      <xdr:spPr>
        <a:xfrm>
          <a:off x="342900" y="1468755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74</xdr:row>
      <xdr:rowOff>66675</xdr:rowOff>
    </xdr:from>
    <xdr:to>
      <xdr:col>1</xdr:col>
      <xdr:colOff>28575</xdr:colOff>
      <xdr:row>77</xdr:row>
      <xdr:rowOff>114300</xdr:rowOff>
    </xdr:to>
    <xdr:sp>
      <xdr:nvSpPr>
        <xdr:cNvPr id="289" name="Line 545"/>
        <xdr:cNvSpPr>
          <a:spLocks/>
        </xdr:cNvSpPr>
      </xdr:nvSpPr>
      <xdr:spPr>
        <a:xfrm flipH="1">
          <a:off x="352425" y="14687550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74</xdr:row>
      <xdr:rowOff>66675</xdr:rowOff>
    </xdr:from>
    <xdr:to>
      <xdr:col>0</xdr:col>
      <xdr:colOff>561975</xdr:colOff>
      <xdr:row>77</xdr:row>
      <xdr:rowOff>123825</xdr:rowOff>
    </xdr:to>
    <xdr:sp>
      <xdr:nvSpPr>
        <xdr:cNvPr id="290" name="Line 546"/>
        <xdr:cNvSpPr>
          <a:spLocks/>
        </xdr:cNvSpPr>
      </xdr:nvSpPr>
      <xdr:spPr>
        <a:xfrm flipH="1">
          <a:off x="495300" y="146875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74</xdr:row>
      <xdr:rowOff>66675</xdr:rowOff>
    </xdr:from>
    <xdr:to>
      <xdr:col>1</xdr:col>
      <xdr:colOff>19050</xdr:colOff>
      <xdr:row>77</xdr:row>
      <xdr:rowOff>123825</xdr:rowOff>
    </xdr:to>
    <xdr:sp>
      <xdr:nvSpPr>
        <xdr:cNvPr id="291" name="Line 547"/>
        <xdr:cNvSpPr>
          <a:spLocks/>
        </xdr:cNvSpPr>
      </xdr:nvSpPr>
      <xdr:spPr>
        <a:xfrm>
          <a:off x="561975" y="146875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74</xdr:row>
      <xdr:rowOff>76200</xdr:rowOff>
    </xdr:from>
    <xdr:to>
      <xdr:col>1</xdr:col>
      <xdr:colOff>400050</xdr:colOff>
      <xdr:row>77</xdr:row>
      <xdr:rowOff>133350</xdr:rowOff>
    </xdr:to>
    <xdr:sp>
      <xdr:nvSpPr>
        <xdr:cNvPr id="292" name="Rectangle 548"/>
        <xdr:cNvSpPr>
          <a:spLocks/>
        </xdr:cNvSpPr>
      </xdr:nvSpPr>
      <xdr:spPr>
        <a:xfrm>
          <a:off x="838200" y="14697075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66675</xdr:rowOff>
    </xdr:from>
    <xdr:to>
      <xdr:col>0</xdr:col>
      <xdr:colOff>161925</xdr:colOff>
      <xdr:row>77</xdr:row>
      <xdr:rowOff>114300</xdr:rowOff>
    </xdr:to>
    <xdr:sp>
      <xdr:nvSpPr>
        <xdr:cNvPr id="293" name="Rectangle 549"/>
        <xdr:cNvSpPr>
          <a:spLocks/>
        </xdr:cNvSpPr>
      </xdr:nvSpPr>
      <xdr:spPr>
        <a:xfrm>
          <a:off x="19050" y="14687550"/>
          <a:ext cx="142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8</xdr:row>
      <xdr:rowOff>57150</xdr:rowOff>
    </xdr:from>
    <xdr:to>
      <xdr:col>2</xdr:col>
      <xdr:colOff>514350</xdr:colOff>
      <xdr:row>12</xdr:row>
      <xdr:rowOff>95250</xdr:rowOff>
    </xdr:to>
    <xdr:pic>
      <xdr:nvPicPr>
        <xdr:cNvPr id="29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383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19050</xdr:rowOff>
    </xdr:from>
    <xdr:to>
      <xdr:col>2</xdr:col>
      <xdr:colOff>419100</xdr:colOff>
      <xdr:row>21</xdr:row>
      <xdr:rowOff>152400</xdr:rowOff>
    </xdr:to>
    <xdr:pic>
      <xdr:nvPicPr>
        <xdr:cNvPr id="295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9147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39</xdr:row>
      <xdr:rowOff>57150</xdr:rowOff>
    </xdr:from>
    <xdr:to>
      <xdr:col>2</xdr:col>
      <xdr:colOff>523875</xdr:colOff>
      <xdr:row>42</xdr:row>
      <xdr:rowOff>0</xdr:rowOff>
    </xdr:to>
    <xdr:pic>
      <xdr:nvPicPr>
        <xdr:cNvPr id="296" name="Picture 5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7972425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39</xdr:row>
      <xdr:rowOff>104775</xdr:rowOff>
    </xdr:from>
    <xdr:to>
      <xdr:col>2</xdr:col>
      <xdr:colOff>180975</xdr:colOff>
      <xdr:row>42</xdr:row>
      <xdr:rowOff>47625</xdr:rowOff>
    </xdr:to>
    <xdr:pic>
      <xdr:nvPicPr>
        <xdr:cNvPr id="29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0200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39</xdr:row>
      <xdr:rowOff>104775</xdr:rowOff>
    </xdr:from>
    <xdr:to>
      <xdr:col>1</xdr:col>
      <xdr:colOff>466725</xdr:colOff>
      <xdr:row>42</xdr:row>
      <xdr:rowOff>47625</xdr:rowOff>
    </xdr:to>
    <xdr:pic>
      <xdr:nvPicPr>
        <xdr:cNvPr id="29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200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28575</xdr:rowOff>
    </xdr:from>
    <xdr:to>
      <xdr:col>1</xdr:col>
      <xdr:colOff>9525</xdr:colOff>
      <xdr:row>67</xdr:row>
      <xdr:rowOff>114300</xdr:rowOff>
    </xdr:to>
    <xdr:sp>
      <xdr:nvSpPr>
        <xdr:cNvPr id="299" name="Rectangle 555"/>
        <xdr:cNvSpPr>
          <a:spLocks/>
        </xdr:cNvSpPr>
      </xdr:nvSpPr>
      <xdr:spPr>
        <a:xfrm>
          <a:off x="200025" y="12734925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38100</xdr:rowOff>
    </xdr:from>
    <xdr:to>
      <xdr:col>0</xdr:col>
      <xdr:colOff>409575</xdr:colOff>
      <xdr:row>67</xdr:row>
      <xdr:rowOff>104775</xdr:rowOff>
    </xdr:to>
    <xdr:sp>
      <xdr:nvSpPr>
        <xdr:cNvPr id="300" name="Line 556"/>
        <xdr:cNvSpPr>
          <a:spLocks/>
        </xdr:cNvSpPr>
      </xdr:nvSpPr>
      <xdr:spPr>
        <a:xfrm>
          <a:off x="409575" y="12744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28575</xdr:rowOff>
    </xdr:from>
    <xdr:to>
      <xdr:col>1</xdr:col>
      <xdr:colOff>0</xdr:colOff>
      <xdr:row>66</xdr:row>
      <xdr:rowOff>57150</xdr:rowOff>
    </xdr:to>
    <xdr:sp>
      <xdr:nvSpPr>
        <xdr:cNvPr id="301" name="Line 557"/>
        <xdr:cNvSpPr>
          <a:spLocks/>
        </xdr:cNvSpPr>
      </xdr:nvSpPr>
      <xdr:spPr>
        <a:xfrm flipV="1">
          <a:off x="409575" y="1273492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66675</xdr:rowOff>
    </xdr:from>
    <xdr:to>
      <xdr:col>0</xdr:col>
      <xdr:colOff>600075</xdr:colOff>
      <xdr:row>67</xdr:row>
      <xdr:rowOff>95250</xdr:rowOff>
    </xdr:to>
    <xdr:sp>
      <xdr:nvSpPr>
        <xdr:cNvPr id="302" name="Line 558"/>
        <xdr:cNvSpPr>
          <a:spLocks/>
        </xdr:cNvSpPr>
      </xdr:nvSpPr>
      <xdr:spPr>
        <a:xfrm>
          <a:off x="419100" y="1315402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64</xdr:row>
      <xdr:rowOff>28575</xdr:rowOff>
    </xdr:from>
    <xdr:to>
      <xdr:col>0</xdr:col>
      <xdr:colOff>504825</xdr:colOff>
      <xdr:row>67</xdr:row>
      <xdr:rowOff>114300</xdr:rowOff>
    </xdr:to>
    <xdr:sp>
      <xdr:nvSpPr>
        <xdr:cNvPr id="303" name="Line 559"/>
        <xdr:cNvSpPr>
          <a:spLocks/>
        </xdr:cNvSpPr>
      </xdr:nvSpPr>
      <xdr:spPr>
        <a:xfrm flipH="1">
          <a:off x="400050" y="12734925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64</xdr:row>
      <xdr:rowOff>28575</xdr:rowOff>
    </xdr:from>
    <xdr:to>
      <xdr:col>1</xdr:col>
      <xdr:colOff>9525</xdr:colOff>
      <xdr:row>67</xdr:row>
      <xdr:rowOff>114300</xdr:rowOff>
    </xdr:to>
    <xdr:sp>
      <xdr:nvSpPr>
        <xdr:cNvPr id="304" name="Line 560"/>
        <xdr:cNvSpPr>
          <a:spLocks/>
        </xdr:cNvSpPr>
      </xdr:nvSpPr>
      <xdr:spPr>
        <a:xfrm>
          <a:off x="504825" y="12734925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28575</xdr:rowOff>
    </xdr:from>
    <xdr:to>
      <xdr:col>1</xdr:col>
      <xdr:colOff>180975</xdr:colOff>
      <xdr:row>67</xdr:row>
      <xdr:rowOff>114300</xdr:rowOff>
    </xdr:to>
    <xdr:sp>
      <xdr:nvSpPr>
        <xdr:cNvPr id="305" name="Rectangle 561"/>
        <xdr:cNvSpPr>
          <a:spLocks/>
        </xdr:cNvSpPr>
      </xdr:nvSpPr>
      <xdr:spPr>
        <a:xfrm>
          <a:off x="619125" y="12734925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64</xdr:row>
      <xdr:rowOff>28575</xdr:rowOff>
    </xdr:from>
    <xdr:to>
      <xdr:col>1</xdr:col>
      <xdr:colOff>428625</xdr:colOff>
      <xdr:row>67</xdr:row>
      <xdr:rowOff>114300</xdr:rowOff>
    </xdr:to>
    <xdr:sp>
      <xdr:nvSpPr>
        <xdr:cNvPr id="306" name="Rectangle 562"/>
        <xdr:cNvSpPr>
          <a:spLocks/>
        </xdr:cNvSpPr>
      </xdr:nvSpPr>
      <xdr:spPr>
        <a:xfrm>
          <a:off x="828675" y="12734925"/>
          <a:ext cx="209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28575</xdr:rowOff>
    </xdr:from>
    <xdr:to>
      <xdr:col>1</xdr:col>
      <xdr:colOff>0</xdr:colOff>
      <xdr:row>66</xdr:row>
      <xdr:rowOff>57150</xdr:rowOff>
    </xdr:to>
    <xdr:sp>
      <xdr:nvSpPr>
        <xdr:cNvPr id="307" name="Line 563"/>
        <xdr:cNvSpPr>
          <a:spLocks/>
        </xdr:cNvSpPr>
      </xdr:nvSpPr>
      <xdr:spPr>
        <a:xfrm flipV="1">
          <a:off x="409575" y="1273492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28575</xdr:rowOff>
    </xdr:from>
    <xdr:to>
      <xdr:col>0</xdr:col>
      <xdr:colOff>171450</xdr:colOff>
      <xdr:row>67</xdr:row>
      <xdr:rowOff>114300</xdr:rowOff>
    </xdr:to>
    <xdr:sp>
      <xdr:nvSpPr>
        <xdr:cNvPr id="308" name="Rectangle 564"/>
        <xdr:cNvSpPr>
          <a:spLocks/>
        </xdr:cNvSpPr>
      </xdr:nvSpPr>
      <xdr:spPr>
        <a:xfrm>
          <a:off x="28575" y="12734925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447675</xdr:colOff>
      <xdr:row>69</xdr:row>
      <xdr:rowOff>104775</xdr:rowOff>
    </xdr:from>
    <xdr:to>
      <xdr:col>2</xdr:col>
      <xdr:colOff>266700</xdr:colOff>
      <xdr:row>72</xdr:row>
      <xdr:rowOff>85725</xdr:rowOff>
    </xdr:to>
    <xdr:pic>
      <xdr:nvPicPr>
        <xdr:cNvPr id="30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37636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69</xdr:row>
      <xdr:rowOff>114300</xdr:rowOff>
    </xdr:from>
    <xdr:to>
      <xdr:col>2</xdr:col>
      <xdr:colOff>466725</xdr:colOff>
      <xdr:row>72</xdr:row>
      <xdr:rowOff>66675</xdr:rowOff>
    </xdr:to>
    <xdr:pic>
      <xdr:nvPicPr>
        <xdr:cNvPr id="310" name="Picture 5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3773150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69</xdr:row>
      <xdr:rowOff>104775</xdr:rowOff>
    </xdr:from>
    <xdr:to>
      <xdr:col>1</xdr:col>
      <xdr:colOff>447675</xdr:colOff>
      <xdr:row>72</xdr:row>
      <xdr:rowOff>85725</xdr:rowOff>
    </xdr:to>
    <xdr:pic>
      <xdr:nvPicPr>
        <xdr:cNvPr id="311" name="Picture 5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3763625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85725</xdr:rowOff>
    </xdr:from>
    <xdr:to>
      <xdr:col>2</xdr:col>
      <xdr:colOff>542925</xdr:colOff>
      <xdr:row>32</xdr:row>
      <xdr:rowOff>85725</xdr:rowOff>
    </xdr:to>
    <xdr:pic>
      <xdr:nvPicPr>
        <xdr:cNvPr id="31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0864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85725</xdr:rowOff>
    </xdr:from>
    <xdr:to>
      <xdr:col>2</xdr:col>
      <xdr:colOff>85725</xdr:colOff>
      <xdr:row>32</xdr:row>
      <xdr:rowOff>85725</xdr:rowOff>
    </xdr:to>
    <xdr:pic>
      <xdr:nvPicPr>
        <xdr:cNvPr id="31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0864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</xdr:row>
      <xdr:rowOff>104775</xdr:rowOff>
    </xdr:from>
    <xdr:to>
      <xdr:col>2</xdr:col>
      <xdr:colOff>0</xdr:colOff>
      <xdr:row>26</xdr:row>
      <xdr:rowOff>95250</xdr:rowOff>
    </xdr:to>
    <xdr:sp>
      <xdr:nvSpPr>
        <xdr:cNvPr id="314" name="Rectangle 570"/>
        <xdr:cNvSpPr>
          <a:spLocks/>
        </xdr:cNvSpPr>
      </xdr:nvSpPr>
      <xdr:spPr>
        <a:xfrm>
          <a:off x="209550" y="5153025"/>
          <a:ext cx="1009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95250</xdr:rowOff>
    </xdr:from>
    <xdr:to>
      <xdr:col>1</xdr:col>
      <xdr:colOff>104775</xdr:colOff>
      <xdr:row>26</xdr:row>
      <xdr:rowOff>85725</xdr:rowOff>
    </xdr:to>
    <xdr:sp>
      <xdr:nvSpPr>
        <xdr:cNvPr id="315" name="Line 571"/>
        <xdr:cNvSpPr>
          <a:spLocks/>
        </xdr:cNvSpPr>
      </xdr:nvSpPr>
      <xdr:spPr>
        <a:xfrm>
          <a:off x="714375" y="5143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24</xdr:row>
      <xdr:rowOff>104775</xdr:rowOff>
    </xdr:from>
    <xdr:to>
      <xdr:col>0</xdr:col>
      <xdr:colOff>542925</xdr:colOff>
      <xdr:row>26</xdr:row>
      <xdr:rowOff>85725</xdr:rowOff>
    </xdr:to>
    <xdr:sp>
      <xdr:nvSpPr>
        <xdr:cNvPr id="316" name="Line 572"/>
        <xdr:cNvSpPr>
          <a:spLocks/>
        </xdr:cNvSpPr>
      </xdr:nvSpPr>
      <xdr:spPr>
        <a:xfrm>
          <a:off x="542925" y="5153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104775</xdr:rowOff>
    </xdr:from>
    <xdr:to>
      <xdr:col>0</xdr:col>
      <xdr:colOff>371475</xdr:colOff>
      <xdr:row>26</xdr:row>
      <xdr:rowOff>95250</xdr:rowOff>
    </xdr:to>
    <xdr:sp>
      <xdr:nvSpPr>
        <xdr:cNvPr id="317" name="Line 573"/>
        <xdr:cNvSpPr>
          <a:spLocks/>
        </xdr:cNvSpPr>
      </xdr:nvSpPr>
      <xdr:spPr>
        <a:xfrm>
          <a:off x="371475" y="5153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104775</xdr:rowOff>
    </xdr:from>
    <xdr:to>
      <xdr:col>1</xdr:col>
      <xdr:colOff>276225</xdr:colOff>
      <xdr:row>26</xdr:row>
      <xdr:rowOff>95250</xdr:rowOff>
    </xdr:to>
    <xdr:sp>
      <xdr:nvSpPr>
        <xdr:cNvPr id="318" name="Line 574"/>
        <xdr:cNvSpPr>
          <a:spLocks/>
        </xdr:cNvSpPr>
      </xdr:nvSpPr>
      <xdr:spPr>
        <a:xfrm>
          <a:off x="885825" y="5153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104775</xdr:rowOff>
    </xdr:from>
    <xdr:to>
      <xdr:col>1</xdr:col>
      <xdr:colOff>447675</xdr:colOff>
      <xdr:row>26</xdr:row>
      <xdr:rowOff>95250</xdr:rowOff>
    </xdr:to>
    <xdr:sp>
      <xdr:nvSpPr>
        <xdr:cNvPr id="319" name="Line 575"/>
        <xdr:cNvSpPr>
          <a:spLocks/>
        </xdr:cNvSpPr>
      </xdr:nvSpPr>
      <xdr:spPr>
        <a:xfrm>
          <a:off x="1057275" y="51530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104775</xdr:rowOff>
    </xdr:from>
    <xdr:to>
      <xdr:col>0</xdr:col>
      <xdr:colOff>542925</xdr:colOff>
      <xdr:row>25</xdr:row>
      <xdr:rowOff>85725</xdr:rowOff>
    </xdr:to>
    <xdr:sp>
      <xdr:nvSpPr>
        <xdr:cNvPr id="320" name="Line 576"/>
        <xdr:cNvSpPr>
          <a:spLocks/>
        </xdr:cNvSpPr>
      </xdr:nvSpPr>
      <xdr:spPr>
        <a:xfrm>
          <a:off x="371475" y="515302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25</xdr:row>
      <xdr:rowOff>85725</xdr:rowOff>
    </xdr:from>
    <xdr:to>
      <xdr:col>0</xdr:col>
      <xdr:colOff>542925</xdr:colOff>
      <xdr:row>26</xdr:row>
      <xdr:rowOff>85725</xdr:rowOff>
    </xdr:to>
    <xdr:sp>
      <xdr:nvSpPr>
        <xdr:cNvPr id="321" name="Line 577"/>
        <xdr:cNvSpPr>
          <a:spLocks/>
        </xdr:cNvSpPr>
      </xdr:nvSpPr>
      <xdr:spPr>
        <a:xfrm flipH="1">
          <a:off x="371475" y="5324475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24</xdr:row>
      <xdr:rowOff>104775</xdr:rowOff>
    </xdr:from>
    <xdr:to>
      <xdr:col>0</xdr:col>
      <xdr:colOff>457200</xdr:colOff>
      <xdr:row>26</xdr:row>
      <xdr:rowOff>85725</xdr:rowOff>
    </xdr:to>
    <xdr:sp>
      <xdr:nvSpPr>
        <xdr:cNvPr id="322" name="Line 578"/>
        <xdr:cNvSpPr>
          <a:spLocks/>
        </xdr:cNvSpPr>
      </xdr:nvSpPr>
      <xdr:spPr>
        <a:xfrm flipH="1">
          <a:off x="371475" y="5153025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24</xdr:row>
      <xdr:rowOff>104775</xdr:rowOff>
    </xdr:from>
    <xdr:to>
      <xdr:col>0</xdr:col>
      <xdr:colOff>533400</xdr:colOff>
      <xdr:row>26</xdr:row>
      <xdr:rowOff>95250</xdr:rowOff>
    </xdr:to>
    <xdr:sp>
      <xdr:nvSpPr>
        <xdr:cNvPr id="323" name="Line 579"/>
        <xdr:cNvSpPr>
          <a:spLocks/>
        </xdr:cNvSpPr>
      </xdr:nvSpPr>
      <xdr:spPr>
        <a:xfrm>
          <a:off x="457200" y="5153025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104775</xdr:rowOff>
    </xdr:from>
    <xdr:to>
      <xdr:col>1</xdr:col>
      <xdr:colOff>438150</xdr:colOff>
      <xdr:row>25</xdr:row>
      <xdr:rowOff>95250</xdr:rowOff>
    </xdr:to>
    <xdr:sp>
      <xdr:nvSpPr>
        <xdr:cNvPr id="324" name="Line 580"/>
        <xdr:cNvSpPr>
          <a:spLocks/>
        </xdr:cNvSpPr>
      </xdr:nvSpPr>
      <xdr:spPr>
        <a:xfrm flipV="1">
          <a:off x="885825" y="5153025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104775</xdr:rowOff>
    </xdr:from>
    <xdr:to>
      <xdr:col>1</xdr:col>
      <xdr:colOff>447675</xdr:colOff>
      <xdr:row>26</xdr:row>
      <xdr:rowOff>85725</xdr:rowOff>
    </xdr:to>
    <xdr:sp>
      <xdr:nvSpPr>
        <xdr:cNvPr id="325" name="Line 581"/>
        <xdr:cNvSpPr>
          <a:spLocks/>
        </xdr:cNvSpPr>
      </xdr:nvSpPr>
      <xdr:spPr>
        <a:xfrm>
          <a:off x="885825" y="534352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285750</xdr:colOff>
      <xdr:row>60</xdr:row>
      <xdr:rowOff>114300</xdr:rowOff>
    </xdr:from>
    <xdr:to>
      <xdr:col>2</xdr:col>
      <xdr:colOff>466725</xdr:colOff>
      <xdr:row>63</xdr:row>
      <xdr:rowOff>66675</xdr:rowOff>
    </xdr:to>
    <xdr:pic>
      <xdr:nvPicPr>
        <xdr:cNvPr id="326" name="Picture 5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2049125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60</xdr:row>
      <xdr:rowOff>123825</xdr:rowOff>
    </xdr:from>
    <xdr:to>
      <xdr:col>2</xdr:col>
      <xdr:colOff>247650</xdr:colOff>
      <xdr:row>63</xdr:row>
      <xdr:rowOff>85725</xdr:rowOff>
    </xdr:to>
    <xdr:pic>
      <xdr:nvPicPr>
        <xdr:cNvPr id="327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20586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49</xdr:row>
      <xdr:rowOff>104775</xdr:rowOff>
    </xdr:from>
    <xdr:to>
      <xdr:col>2</xdr:col>
      <xdr:colOff>266700</xdr:colOff>
      <xdr:row>52</xdr:row>
      <xdr:rowOff>85725</xdr:rowOff>
    </xdr:to>
    <xdr:pic>
      <xdr:nvPicPr>
        <xdr:cNvPr id="32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9345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49</xdr:row>
      <xdr:rowOff>114300</xdr:rowOff>
    </xdr:from>
    <xdr:to>
      <xdr:col>2</xdr:col>
      <xdr:colOff>466725</xdr:colOff>
      <xdr:row>52</xdr:row>
      <xdr:rowOff>66675</xdr:rowOff>
    </xdr:to>
    <xdr:pic>
      <xdr:nvPicPr>
        <xdr:cNvPr id="329" name="Picture 5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9944100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0</xdr:rowOff>
    </xdr:from>
    <xdr:to>
      <xdr:col>0</xdr:col>
      <xdr:colOff>381000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0</xdr:rowOff>
    </xdr:from>
    <xdr:to>
      <xdr:col>0</xdr:col>
      <xdr:colOff>581025</xdr:colOff>
      <xdr:row>11</xdr:row>
      <xdr:rowOff>0</xdr:rowOff>
    </xdr:to>
    <xdr:sp>
      <xdr:nvSpPr>
        <xdr:cNvPr id="2" name="Line 7"/>
        <xdr:cNvSpPr>
          <a:spLocks/>
        </xdr:cNvSpPr>
      </xdr:nvSpPr>
      <xdr:spPr>
        <a:xfrm>
          <a:off x="5810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0</xdr:col>
      <xdr:colOff>409575</xdr:colOff>
      <xdr:row>11</xdr:row>
      <xdr:rowOff>0</xdr:rowOff>
    </xdr:to>
    <xdr:sp>
      <xdr:nvSpPr>
        <xdr:cNvPr id="3" name="Line 12"/>
        <xdr:cNvSpPr>
          <a:spLocks/>
        </xdr:cNvSpPr>
      </xdr:nvSpPr>
      <xdr:spPr>
        <a:xfrm>
          <a:off x="4095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0</xdr:col>
      <xdr:colOff>409575</xdr:colOff>
      <xdr:row>11</xdr:row>
      <xdr:rowOff>0</xdr:rowOff>
    </xdr:to>
    <xdr:sp>
      <xdr:nvSpPr>
        <xdr:cNvPr id="4" name="Line 18"/>
        <xdr:cNvSpPr>
          <a:spLocks/>
        </xdr:cNvSpPr>
      </xdr:nvSpPr>
      <xdr:spPr>
        <a:xfrm>
          <a:off x="4095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11</xdr:row>
      <xdr:rowOff>0</xdr:rowOff>
    </xdr:from>
    <xdr:to>
      <xdr:col>0</xdr:col>
      <xdr:colOff>381000</xdr:colOff>
      <xdr:row>11</xdr:row>
      <xdr:rowOff>0</xdr:rowOff>
    </xdr:to>
    <xdr:sp>
      <xdr:nvSpPr>
        <xdr:cNvPr id="5" name="Line 21"/>
        <xdr:cNvSpPr>
          <a:spLocks/>
        </xdr:cNvSpPr>
      </xdr:nvSpPr>
      <xdr:spPr>
        <a:xfrm>
          <a:off x="3810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11</xdr:row>
      <xdr:rowOff>0</xdr:rowOff>
    </xdr:from>
    <xdr:to>
      <xdr:col>0</xdr:col>
      <xdr:colOff>581025</xdr:colOff>
      <xdr:row>11</xdr:row>
      <xdr:rowOff>0</xdr:rowOff>
    </xdr:to>
    <xdr:sp>
      <xdr:nvSpPr>
        <xdr:cNvPr id="6" name="Line 22"/>
        <xdr:cNvSpPr>
          <a:spLocks/>
        </xdr:cNvSpPr>
      </xdr:nvSpPr>
      <xdr:spPr>
        <a:xfrm>
          <a:off x="5810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Line 28"/>
        <xdr:cNvSpPr>
          <a:spLocks/>
        </xdr:cNvSpPr>
      </xdr:nvSpPr>
      <xdr:spPr>
        <a:xfrm>
          <a:off x="6096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0</xdr:col>
      <xdr:colOff>361950</xdr:colOff>
      <xdr:row>11</xdr:row>
      <xdr:rowOff>0</xdr:rowOff>
    </xdr:to>
    <xdr:sp>
      <xdr:nvSpPr>
        <xdr:cNvPr id="8" name="Line 34"/>
        <xdr:cNvSpPr>
          <a:spLocks/>
        </xdr:cNvSpPr>
      </xdr:nvSpPr>
      <xdr:spPr>
        <a:xfrm>
          <a:off x="3619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0</xdr:col>
      <xdr:colOff>409575</xdr:colOff>
      <xdr:row>11</xdr:row>
      <xdr:rowOff>0</xdr:rowOff>
    </xdr:to>
    <xdr:sp>
      <xdr:nvSpPr>
        <xdr:cNvPr id="9" name="Line 36"/>
        <xdr:cNvSpPr>
          <a:spLocks/>
        </xdr:cNvSpPr>
      </xdr:nvSpPr>
      <xdr:spPr>
        <a:xfrm>
          <a:off x="4095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11</xdr:row>
      <xdr:rowOff>0</xdr:rowOff>
    </xdr:from>
    <xdr:to>
      <xdr:col>0</xdr:col>
      <xdr:colOff>495300</xdr:colOff>
      <xdr:row>11</xdr:row>
      <xdr:rowOff>0</xdr:rowOff>
    </xdr:to>
    <xdr:sp>
      <xdr:nvSpPr>
        <xdr:cNvPr id="10" name="Line 37"/>
        <xdr:cNvSpPr>
          <a:spLocks/>
        </xdr:cNvSpPr>
      </xdr:nvSpPr>
      <xdr:spPr>
        <a:xfrm>
          <a:off x="4953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</xdr:row>
      <xdr:rowOff>0</xdr:rowOff>
    </xdr:from>
    <xdr:to>
      <xdr:col>0</xdr:col>
      <xdr:colOff>342900</xdr:colOff>
      <xdr:row>11</xdr:row>
      <xdr:rowOff>0</xdr:rowOff>
    </xdr:to>
    <xdr:sp>
      <xdr:nvSpPr>
        <xdr:cNvPr id="11" name="Line 38"/>
        <xdr:cNvSpPr>
          <a:spLocks/>
        </xdr:cNvSpPr>
      </xdr:nvSpPr>
      <xdr:spPr>
        <a:xfrm>
          <a:off x="3429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12" name="Line 39"/>
        <xdr:cNvSpPr>
          <a:spLocks/>
        </xdr:cNvSpPr>
      </xdr:nvSpPr>
      <xdr:spPr>
        <a:xfrm>
          <a:off x="6381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0</xdr:col>
      <xdr:colOff>361950</xdr:colOff>
      <xdr:row>11</xdr:row>
      <xdr:rowOff>0</xdr:rowOff>
    </xdr:to>
    <xdr:sp>
      <xdr:nvSpPr>
        <xdr:cNvPr id="13" name="Line 40"/>
        <xdr:cNvSpPr>
          <a:spLocks/>
        </xdr:cNvSpPr>
      </xdr:nvSpPr>
      <xdr:spPr>
        <a:xfrm>
          <a:off x="3619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0</xdr:rowOff>
    </xdr:from>
    <xdr:to>
      <xdr:col>1</xdr:col>
      <xdr:colOff>142875</xdr:colOff>
      <xdr:row>11</xdr:row>
      <xdr:rowOff>0</xdr:rowOff>
    </xdr:to>
    <xdr:sp>
      <xdr:nvSpPr>
        <xdr:cNvPr id="14" name="Line 41"/>
        <xdr:cNvSpPr>
          <a:spLocks/>
        </xdr:cNvSpPr>
      </xdr:nvSpPr>
      <xdr:spPr>
        <a:xfrm>
          <a:off x="7524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11</xdr:row>
      <xdr:rowOff>0</xdr:rowOff>
    </xdr:from>
    <xdr:to>
      <xdr:col>0</xdr:col>
      <xdr:colOff>247650</xdr:colOff>
      <xdr:row>11</xdr:row>
      <xdr:rowOff>0</xdr:rowOff>
    </xdr:to>
    <xdr:sp>
      <xdr:nvSpPr>
        <xdr:cNvPr id="15" name="Line 42"/>
        <xdr:cNvSpPr>
          <a:spLocks/>
        </xdr:cNvSpPr>
      </xdr:nvSpPr>
      <xdr:spPr>
        <a:xfrm>
          <a:off x="2476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142875</xdr:colOff>
      <xdr:row>11</xdr:row>
      <xdr:rowOff>0</xdr:rowOff>
    </xdr:to>
    <xdr:sp>
      <xdr:nvSpPr>
        <xdr:cNvPr id="16" name="Line 43"/>
        <xdr:cNvSpPr>
          <a:spLocks/>
        </xdr:cNvSpPr>
      </xdr:nvSpPr>
      <xdr:spPr>
        <a:xfrm>
          <a:off x="1428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11</xdr:row>
      <xdr:rowOff>0</xdr:rowOff>
    </xdr:from>
    <xdr:to>
      <xdr:col>0</xdr:col>
      <xdr:colOff>485775</xdr:colOff>
      <xdr:row>11</xdr:row>
      <xdr:rowOff>0</xdr:rowOff>
    </xdr:to>
    <xdr:sp>
      <xdr:nvSpPr>
        <xdr:cNvPr id="17" name="Line 44"/>
        <xdr:cNvSpPr>
          <a:spLocks/>
        </xdr:cNvSpPr>
      </xdr:nvSpPr>
      <xdr:spPr>
        <a:xfrm>
          <a:off x="4857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9525</xdr:colOff>
      <xdr:row>11</xdr:row>
      <xdr:rowOff>0</xdr:rowOff>
    </xdr:to>
    <xdr:sp>
      <xdr:nvSpPr>
        <xdr:cNvPr id="18" name="Line 45"/>
        <xdr:cNvSpPr>
          <a:spLocks/>
        </xdr:cNvSpPr>
      </xdr:nvSpPr>
      <xdr:spPr>
        <a:xfrm>
          <a:off x="6191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0</xdr:rowOff>
    </xdr:from>
    <xdr:to>
      <xdr:col>1</xdr:col>
      <xdr:colOff>247650</xdr:colOff>
      <xdr:row>11</xdr:row>
      <xdr:rowOff>0</xdr:rowOff>
    </xdr:to>
    <xdr:sp>
      <xdr:nvSpPr>
        <xdr:cNvPr id="19" name="Line 46"/>
        <xdr:cNvSpPr>
          <a:spLocks/>
        </xdr:cNvSpPr>
      </xdr:nvSpPr>
      <xdr:spPr>
        <a:xfrm>
          <a:off x="8572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0</xdr:rowOff>
    </xdr:from>
    <xdr:to>
      <xdr:col>1</xdr:col>
      <xdr:colOff>361950</xdr:colOff>
      <xdr:row>11</xdr:row>
      <xdr:rowOff>0</xdr:rowOff>
    </xdr:to>
    <xdr:sp>
      <xdr:nvSpPr>
        <xdr:cNvPr id="20" name="Line 47"/>
        <xdr:cNvSpPr>
          <a:spLocks/>
        </xdr:cNvSpPr>
      </xdr:nvSpPr>
      <xdr:spPr>
        <a:xfrm>
          <a:off x="97155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11</xdr:row>
      <xdr:rowOff>0</xdr:rowOff>
    </xdr:from>
    <xdr:to>
      <xdr:col>1</xdr:col>
      <xdr:colOff>104775</xdr:colOff>
      <xdr:row>11</xdr:row>
      <xdr:rowOff>0</xdr:rowOff>
    </xdr:to>
    <xdr:sp>
      <xdr:nvSpPr>
        <xdr:cNvPr id="21" name="Line 48"/>
        <xdr:cNvSpPr>
          <a:spLocks/>
        </xdr:cNvSpPr>
      </xdr:nvSpPr>
      <xdr:spPr>
        <a:xfrm>
          <a:off x="7143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0</xdr:rowOff>
    </xdr:from>
    <xdr:to>
      <xdr:col>0</xdr:col>
      <xdr:colOff>542925</xdr:colOff>
      <xdr:row>11</xdr:row>
      <xdr:rowOff>0</xdr:rowOff>
    </xdr:to>
    <xdr:sp>
      <xdr:nvSpPr>
        <xdr:cNvPr id="22" name="Line 49"/>
        <xdr:cNvSpPr>
          <a:spLocks/>
        </xdr:cNvSpPr>
      </xdr:nvSpPr>
      <xdr:spPr>
        <a:xfrm>
          <a:off x="5429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11</xdr:row>
      <xdr:rowOff>0</xdr:rowOff>
    </xdr:from>
    <xdr:to>
      <xdr:col>0</xdr:col>
      <xdr:colOff>371475</xdr:colOff>
      <xdr:row>11</xdr:row>
      <xdr:rowOff>0</xdr:rowOff>
    </xdr:to>
    <xdr:sp>
      <xdr:nvSpPr>
        <xdr:cNvPr id="23" name="Line 50"/>
        <xdr:cNvSpPr>
          <a:spLocks/>
        </xdr:cNvSpPr>
      </xdr:nvSpPr>
      <xdr:spPr>
        <a:xfrm>
          <a:off x="3714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0</xdr:rowOff>
    </xdr:from>
    <xdr:to>
      <xdr:col>1</xdr:col>
      <xdr:colOff>276225</xdr:colOff>
      <xdr:row>11</xdr:row>
      <xdr:rowOff>0</xdr:rowOff>
    </xdr:to>
    <xdr:sp>
      <xdr:nvSpPr>
        <xdr:cNvPr id="24" name="Line 51"/>
        <xdr:cNvSpPr>
          <a:spLocks/>
        </xdr:cNvSpPr>
      </xdr:nvSpPr>
      <xdr:spPr>
        <a:xfrm>
          <a:off x="8858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0</xdr:rowOff>
    </xdr:from>
    <xdr:to>
      <xdr:col>1</xdr:col>
      <xdr:colOff>447675</xdr:colOff>
      <xdr:row>11</xdr:row>
      <xdr:rowOff>0</xdr:rowOff>
    </xdr:to>
    <xdr:sp>
      <xdr:nvSpPr>
        <xdr:cNvPr id="25" name="Line 52"/>
        <xdr:cNvSpPr>
          <a:spLocks/>
        </xdr:cNvSpPr>
      </xdr:nvSpPr>
      <xdr:spPr>
        <a:xfrm>
          <a:off x="10572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28575</xdr:rowOff>
    </xdr:from>
    <xdr:to>
      <xdr:col>1</xdr:col>
      <xdr:colOff>9525</xdr:colOff>
      <xdr:row>5</xdr:row>
      <xdr:rowOff>114300</xdr:rowOff>
    </xdr:to>
    <xdr:sp>
      <xdr:nvSpPr>
        <xdr:cNvPr id="26" name="Rectangle 53"/>
        <xdr:cNvSpPr>
          <a:spLocks/>
        </xdr:cNvSpPr>
      </xdr:nvSpPr>
      <xdr:spPr>
        <a:xfrm>
          <a:off x="200025" y="561975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38100</xdr:rowOff>
    </xdr:from>
    <xdr:to>
      <xdr:col>0</xdr:col>
      <xdr:colOff>409575</xdr:colOff>
      <xdr:row>5</xdr:row>
      <xdr:rowOff>104775</xdr:rowOff>
    </xdr:to>
    <xdr:sp>
      <xdr:nvSpPr>
        <xdr:cNvPr id="27" name="Line 54"/>
        <xdr:cNvSpPr>
          <a:spLocks/>
        </xdr:cNvSpPr>
      </xdr:nvSpPr>
      <xdr:spPr>
        <a:xfrm>
          <a:off x="409575" y="5715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</xdr:row>
      <xdr:rowOff>28575</xdr:rowOff>
    </xdr:from>
    <xdr:to>
      <xdr:col>1</xdr:col>
      <xdr:colOff>0</xdr:colOff>
      <xdr:row>4</xdr:row>
      <xdr:rowOff>57150</xdr:rowOff>
    </xdr:to>
    <xdr:sp>
      <xdr:nvSpPr>
        <xdr:cNvPr id="28" name="Line 55"/>
        <xdr:cNvSpPr>
          <a:spLocks/>
        </xdr:cNvSpPr>
      </xdr:nvSpPr>
      <xdr:spPr>
        <a:xfrm flipV="1">
          <a:off x="409575" y="561975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</xdr:row>
      <xdr:rowOff>66675</xdr:rowOff>
    </xdr:from>
    <xdr:to>
      <xdr:col>0</xdr:col>
      <xdr:colOff>600075</xdr:colOff>
      <xdr:row>5</xdr:row>
      <xdr:rowOff>95250</xdr:rowOff>
    </xdr:to>
    <xdr:sp>
      <xdr:nvSpPr>
        <xdr:cNvPr id="29" name="Line 56"/>
        <xdr:cNvSpPr>
          <a:spLocks/>
        </xdr:cNvSpPr>
      </xdr:nvSpPr>
      <xdr:spPr>
        <a:xfrm>
          <a:off x="419100" y="9810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</xdr:row>
      <xdr:rowOff>28575</xdr:rowOff>
    </xdr:from>
    <xdr:to>
      <xdr:col>0</xdr:col>
      <xdr:colOff>504825</xdr:colOff>
      <xdr:row>5</xdr:row>
      <xdr:rowOff>114300</xdr:rowOff>
    </xdr:to>
    <xdr:sp>
      <xdr:nvSpPr>
        <xdr:cNvPr id="30" name="Line 57"/>
        <xdr:cNvSpPr>
          <a:spLocks/>
        </xdr:cNvSpPr>
      </xdr:nvSpPr>
      <xdr:spPr>
        <a:xfrm flipH="1">
          <a:off x="400050" y="561975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</xdr:row>
      <xdr:rowOff>28575</xdr:rowOff>
    </xdr:from>
    <xdr:to>
      <xdr:col>1</xdr:col>
      <xdr:colOff>9525</xdr:colOff>
      <xdr:row>5</xdr:row>
      <xdr:rowOff>114300</xdr:rowOff>
    </xdr:to>
    <xdr:sp>
      <xdr:nvSpPr>
        <xdr:cNvPr id="31" name="Line 58"/>
        <xdr:cNvSpPr>
          <a:spLocks/>
        </xdr:cNvSpPr>
      </xdr:nvSpPr>
      <xdr:spPr>
        <a:xfrm>
          <a:off x="504825" y="561975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180975</xdr:colOff>
      <xdr:row>5</xdr:row>
      <xdr:rowOff>114300</xdr:rowOff>
    </xdr:to>
    <xdr:sp>
      <xdr:nvSpPr>
        <xdr:cNvPr id="32" name="Rectangle 59"/>
        <xdr:cNvSpPr>
          <a:spLocks/>
        </xdr:cNvSpPr>
      </xdr:nvSpPr>
      <xdr:spPr>
        <a:xfrm>
          <a:off x="619125" y="561975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11</xdr:row>
      <xdr:rowOff>0</xdr:rowOff>
    </xdr:from>
    <xdr:to>
      <xdr:col>0</xdr:col>
      <xdr:colOff>495300</xdr:colOff>
      <xdr:row>11</xdr:row>
      <xdr:rowOff>0</xdr:rowOff>
    </xdr:to>
    <xdr:sp>
      <xdr:nvSpPr>
        <xdr:cNvPr id="33" name="Line 60"/>
        <xdr:cNvSpPr>
          <a:spLocks/>
        </xdr:cNvSpPr>
      </xdr:nvSpPr>
      <xdr:spPr>
        <a:xfrm>
          <a:off x="4953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</xdr:row>
      <xdr:rowOff>0</xdr:rowOff>
    </xdr:from>
    <xdr:to>
      <xdr:col>0</xdr:col>
      <xdr:colOff>342900</xdr:colOff>
      <xdr:row>11</xdr:row>
      <xdr:rowOff>0</xdr:rowOff>
    </xdr:to>
    <xdr:sp>
      <xdr:nvSpPr>
        <xdr:cNvPr id="34" name="Line 61"/>
        <xdr:cNvSpPr>
          <a:spLocks/>
        </xdr:cNvSpPr>
      </xdr:nvSpPr>
      <xdr:spPr>
        <a:xfrm>
          <a:off x="342900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1</xdr:col>
      <xdr:colOff>28575</xdr:colOff>
      <xdr:row>11</xdr:row>
      <xdr:rowOff>0</xdr:rowOff>
    </xdr:to>
    <xdr:sp>
      <xdr:nvSpPr>
        <xdr:cNvPr id="35" name="Line 62"/>
        <xdr:cNvSpPr>
          <a:spLocks/>
        </xdr:cNvSpPr>
      </xdr:nvSpPr>
      <xdr:spPr>
        <a:xfrm>
          <a:off x="6381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66675</xdr:rowOff>
    </xdr:from>
    <xdr:to>
      <xdr:col>1</xdr:col>
      <xdr:colOff>171450</xdr:colOff>
      <xdr:row>15</xdr:row>
      <xdr:rowOff>123825</xdr:rowOff>
    </xdr:to>
    <xdr:sp>
      <xdr:nvSpPr>
        <xdr:cNvPr id="36" name="Rectangle 63"/>
        <xdr:cNvSpPr>
          <a:spLocks/>
        </xdr:cNvSpPr>
      </xdr:nvSpPr>
      <xdr:spPr>
        <a:xfrm>
          <a:off x="200025" y="2514600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12</xdr:row>
      <xdr:rowOff>66675</xdr:rowOff>
    </xdr:from>
    <xdr:to>
      <xdr:col>0</xdr:col>
      <xdr:colOff>495300</xdr:colOff>
      <xdr:row>15</xdr:row>
      <xdr:rowOff>123825</xdr:rowOff>
    </xdr:to>
    <xdr:sp>
      <xdr:nvSpPr>
        <xdr:cNvPr id="37" name="Line 64"/>
        <xdr:cNvSpPr>
          <a:spLocks/>
        </xdr:cNvSpPr>
      </xdr:nvSpPr>
      <xdr:spPr>
        <a:xfrm>
          <a:off x="495300" y="2514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66675</xdr:rowOff>
    </xdr:from>
    <xdr:to>
      <xdr:col>0</xdr:col>
      <xdr:colOff>342900</xdr:colOff>
      <xdr:row>15</xdr:row>
      <xdr:rowOff>123825</xdr:rowOff>
    </xdr:to>
    <xdr:sp>
      <xdr:nvSpPr>
        <xdr:cNvPr id="38" name="Line 65"/>
        <xdr:cNvSpPr>
          <a:spLocks/>
        </xdr:cNvSpPr>
      </xdr:nvSpPr>
      <xdr:spPr>
        <a:xfrm>
          <a:off x="342900" y="2514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66675</xdr:rowOff>
    </xdr:from>
    <xdr:to>
      <xdr:col>1</xdr:col>
      <xdr:colOff>28575</xdr:colOff>
      <xdr:row>15</xdr:row>
      <xdr:rowOff>123825</xdr:rowOff>
    </xdr:to>
    <xdr:sp>
      <xdr:nvSpPr>
        <xdr:cNvPr id="39" name="Line 66"/>
        <xdr:cNvSpPr>
          <a:spLocks/>
        </xdr:cNvSpPr>
      </xdr:nvSpPr>
      <xdr:spPr>
        <a:xfrm>
          <a:off x="638175" y="2514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66675</xdr:rowOff>
    </xdr:from>
    <xdr:to>
      <xdr:col>1</xdr:col>
      <xdr:colOff>28575</xdr:colOff>
      <xdr:row>15</xdr:row>
      <xdr:rowOff>123825</xdr:rowOff>
    </xdr:to>
    <xdr:sp>
      <xdr:nvSpPr>
        <xdr:cNvPr id="40" name="Line 67"/>
        <xdr:cNvSpPr>
          <a:spLocks/>
        </xdr:cNvSpPr>
      </xdr:nvSpPr>
      <xdr:spPr>
        <a:xfrm>
          <a:off x="342900" y="251460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12</xdr:row>
      <xdr:rowOff>66675</xdr:rowOff>
    </xdr:from>
    <xdr:to>
      <xdr:col>1</xdr:col>
      <xdr:colOff>28575</xdr:colOff>
      <xdr:row>15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352425" y="2514600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12</xdr:row>
      <xdr:rowOff>66675</xdr:rowOff>
    </xdr:from>
    <xdr:to>
      <xdr:col>0</xdr:col>
      <xdr:colOff>561975</xdr:colOff>
      <xdr:row>15</xdr:row>
      <xdr:rowOff>123825</xdr:rowOff>
    </xdr:to>
    <xdr:sp>
      <xdr:nvSpPr>
        <xdr:cNvPr id="42" name="Line 69"/>
        <xdr:cNvSpPr>
          <a:spLocks/>
        </xdr:cNvSpPr>
      </xdr:nvSpPr>
      <xdr:spPr>
        <a:xfrm flipH="1">
          <a:off x="495300" y="25146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12</xdr:row>
      <xdr:rowOff>66675</xdr:rowOff>
    </xdr:from>
    <xdr:to>
      <xdr:col>1</xdr:col>
      <xdr:colOff>19050</xdr:colOff>
      <xdr:row>15</xdr:row>
      <xdr:rowOff>123825</xdr:rowOff>
    </xdr:to>
    <xdr:sp>
      <xdr:nvSpPr>
        <xdr:cNvPr id="43" name="Line 70"/>
        <xdr:cNvSpPr>
          <a:spLocks/>
        </xdr:cNvSpPr>
      </xdr:nvSpPr>
      <xdr:spPr>
        <a:xfrm>
          <a:off x="561975" y="25146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66675</xdr:rowOff>
    </xdr:from>
    <xdr:to>
      <xdr:col>1</xdr:col>
      <xdr:colOff>485775</xdr:colOff>
      <xdr:row>35</xdr:row>
      <xdr:rowOff>123825</xdr:rowOff>
    </xdr:to>
    <xdr:sp>
      <xdr:nvSpPr>
        <xdr:cNvPr id="44" name="Rectangle 71"/>
        <xdr:cNvSpPr>
          <a:spLocks/>
        </xdr:cNvSpPr>
      </xdr:nvSpPr>
      <xdr:spPr>
        <a:xfrm>
          <a:off x="57150" y="6343650"/>
          <a:ext cx="10382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66675</xdr:rowOff>
    </xdr:from>
    <xdr:to>
      <xdr:col>0</xdr:col>
      <xdr:colOff>361950</xdr:colOff>
      <xdr:row>35</xdr:row>
      <xdr:rowOff>123825</xdr:rowOff>
    </xdr:to>
    <xdr:sp>
      <xdr:nvSpPr>
        <xdr:cNvPr id="45" name="Line 72"/>
        <xdr:cNvSpPr>
          <a:spLocks/>
        </xdr:cNvSpPr>
      </xdr:nvSpPr>
      <xdr:spPr>
        <a:xfrm>
          <a:off x="361950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66675</xdr:rowOff>
    </xdr:from>
    <xdr:to>
      <xdr:col>1</xdr:col>
      <xdr:colOff>142875</xdr:colOff>
      <xdr:row>35</xdr:row>
      <xdr:rowOff>123825</xdr:rowOff>
    </xdr:to>
    <xdr:sp>
      <xdr:nvSpPr>
        <xdr:cNvPr id="46" name="Line 73"/>
        <xdr:cNvSpPr>
          <a:spLocks/>
        </xdr:cNvSpPr>
      </xdr:nvSpPr>
      <xdr:spPr>
        <a:xfrm>
          <a:off x="752475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66675</xdr:rowOff>
    </xdr:from>
    <xdr:to>
      <xdr:col>0</xdr:col>
      <xdr:colOff>247650</xdr:colOff>
      <xdr:row>35</xdr:row>
      <xdr:rowOff>123825</xdr:rowOff>
    </xdr:to>
    <xdr:sp>
      <xdr:nvSpPr>
        <xdr:cNvPr id="47" name="Line 74"/>
        <xdr:cNvSpPr>
          <a:spLocks/>
        </xdr:cNvSpPr>
      </xdr:nvSpPr>
      <xdr:spPr>
        <a:xfrm>
          <a:off x="247650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66675</xdr:rowOff>
    </xdr:from>
    <xdr:to>
      <xdr:col>0</xdr:col>
      <xdr:colOff>142875</xdr:colOff>
      <xdr:row>35</xdr:row>
      <xdr:rowOff>123825</xdr:rowOff>
    </xdr:to>
    <xdr:sp>
      <xdr:nvSpPr>
        <xdr:cNvPr id="48" name="Line 75"/>
        <xdr:cNvSpPr>
          <a:spLocks/>
        </xdr:cNvSpPr>
      </xdr:nvSpPr>
      <xdr:spPr>
        <a:xfrm>
          <a:off x="142875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32</xdr:row>
      <xdr:rowOff>66675</xdr:rowOff>
    </xdr:from>
    <xdr:to>
      <xdr:col>0</xdr:col>
      <xdr:colOff>485775</xdr:colOff>
      <xdr:row>35</xdr:row>
      <xdr:rowOff>123825</xdr:rowOff>
    </xdr:to>
    <xdr:sp>
      <xdr:nvSpPr>
        <xdr:cNvPr id="49" name="Line 76"/>
        <xdr:cNvSpPr>
          <a:spLocks/>
        </xdr:cNvSpPr>
      </xdr:nvSpPr>
      <xdr:spPr>
        <a:xfrm>
          <a:off x="485775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66675</xdr:rowOff>
    </xdr:from>
    <xdr:to>
      <xdr:col>1</xdr:col>
      <xdr:colOff>9525</xdr:colOff>
      <xdr:row>35</xdr:row>
      <xdr:rowOff>123825</xdr:rowOff>
    </xdr:to>
    <xdr:sp>
      <xdr:nvSpPr>
        <xdr:cNvPr id="50" name="Line 77"/>
        <xdr:cNvSpPr>
          <a:spLocks/>
        </xdr:cNvSpPr>
      </xdr:nvSpPr>
      <xdr:spPr>
        <a:xfrm>
          <a:off x="619125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32</xdr:row>
      <xdr:rowOff>66675</xdr:rowOff>
    </xdr:from>
    <xdr:to>
      <xdr:col>1</xdr:col>
      <xdr:colOff>247650</xdr:colOff>
      <xdr:row>35</xdr:row>
      <xdr:rowOff>123825</xdr:rowOff>
    </xdr:to>
    <xdr:sp>
      <xdr:nvSpPr>
        <xdr:cNvPr id="51" name="Line 78"/>
        <xdr:cNvSpPr>
          <a:spLocks/>
        </xdr:cNvSpPr>
      </xdr:nvSpPr>
      <xdr:spPr>
        <a:xfrm>
          <a:off x="857250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66675</xdr:rowOff>
    </xdr:from>
    <xdr:to>
      <xdr:col>1</xdr:col>
      <xdr:colOff>361950</xdr:colOff>
      <xdr:row>35</xdr:row>
      <xdr:rowOff>123825</xdr:rowOff>
    </xdr:to>
    <xdr:sp>
      <xdr:nvSpPr>
        <xdr:cNvPr id="52" name="Line 79"/>
        <xdr:cNvSpPr>
          <a:spLocks/>
        </xdr:cNvSpPr>
      </xdr:nvSpPr>
      <xdr:spPr>
        <a:xfrm>
          <a:off x="971550" y="6343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66675</xdr:rowOff>
    </xdr:from>
    <xdr:to>
      <xdr:col>0</xdr:col>
      <xdr:colOff>247650</xdr:colOff>
      <xdr:row>34</xdr:row>
      <xdr:rowOff>95250</xdr:rowOff>
    </xdr:to>
    <xdr:sp>
      <xdr:nvSpPr>
        <xdr:cNvPr id="53" name="Line 80"/>
        <xdr:cNvSpPr>
          <a:spLocks/>
        </xdr:cNvSpPr>
      </xdr:nvSpPr>
      <xdr:spPr>
        <a:xfrm flipV="1">
          <a:off x="142875" y="6343650"/>
          <a:ext cx="104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95250</xdr:rowOff>
    </xdr:from>
    <xdr:to>
      <xdr:col>0</xdr:col>
      <xdr:colOff>247650</xdr:colOff>
      <xdr:row>35</xdr:row>
      <xdr:rowOff>114300</xdr:rowOff>
    </xdr:to>
    <xdr:sp>
      <xdr:nvSpPr>
        <xdr:cNvPr id="54" name="Line 81"/>
        <xdr:cNvSpPr>
          <a:spLocks/>
        </xdr:cNvSpPr>
      </xdr:nvSpPr>
      <xdr:spPr>
        <a:xfrm>
          <a:off x="142875" y="6753225"/>
          <a:ext cx="104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32</xdr:row>
      <xdr:rowOff>66675</xdr:rowOff>
    </xdr:from>
    <xdr:to>
      <xdr:col>0</xdr:col>
      <xdr:colOff>200025</xdr:colOff>
      <xdr:row>35</xdr:row>
      <xdr:rowOff>123825</xdr:rowOff>
    </xdr:to>
    <xdr:sp>
      <xdr:nvSpPr>
        <xdr:cNvPr id="55" name="Line 82"/>
        <xdr:cNvSpPr>
          <a:spLocks/>
        </xdr:cNvSpPr>
      </xdr:nvSpPr>
      <xdr:spPr>
        <a:xfrm flipH="1">
          <a:off x="142875" y="63436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32</xdr:row>
      <xdr:rowOff>66675</xdr:rowOff>
    </xdr:from>
    <xdr:to>
      <xdr:col>0</xdr:col>
      <xdr:colOff>247650</xdr:colOff>
      <xdr:row>35</xdr:row>
      <xdr:rowOff>123825</xdr:rowOff>
    </xdr:to>
    <xdr:sp>
      <xdr:nvSpPr>
        <xdr:cNvPr id="56" name="Line 83"/>
        <xdr:cNvSpPr>
          <a:spLocks/>
        </xdr:cNvSpPr>
      </xdr:nvSpPr>
      <xdr:spPr>
        <a:xfrm>
          <a:off x="200025" y="6343650"/>
          <a:ext cx="47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32</xdr:row>
      <xdr:rowOff>66675</xdr:rowOff>
    </xdr:from>
    <xdr:to>
      <xdr:col>1</xdr:col>
      <xdr:colOff>9525</xdr:colOff>
      <xdr:row>34</xdr:row>
      <xdr:rowOff>85725</xdr:rowOff>
    </xdr:to>
    <xdr:sp>
      <xdr:nvSpPr>
        <xdr:cNvPr id="57" name="Line 84"/>
        <xdr:cNvSpPr>
          <a:spLocks/>
        </xdr:cNvSpPr>
      </xdr:nvSpPr>
      <xdr:spPr>
        <a:xfrm flipH="1">
          <a:off x="485775" y="6343650"/>
          <a:ext cx="133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34</xdr:row>
      <xdr:rowOff>85725</xdr:rowOff>
    </xdr:from>
    <xdr:to>
      <xdr:col>1</xdr:col>
      <xdr:colOff>9525</xdr:colOff>
      <xdr:row>35</xdr:row>
      <xdr:rowOff>123825</xdr:rowOff>
    </xdr:to>
    <xdr:sp>
      <xdr:nvSpPr>
        <xdr:cNvPr id="58" name="Line 85"/>
        <xdr:cNvSpPr>
          <a:spLocks/>
        </xdr:cNvSpPr>
      </xdr:nvSpPr>
      <xdr:spPr>
        <a:xfrm>
          <a:off x="485775" y="6743700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32</xdr:row>
      <xdr:rowOff>66675</xdr:rowOff>
    </xdr:from>
    <xdr:to>
      <xdr:col>0</xdr:col>
      <xdr:colOff>552450</xdr:colOff>
      <xdr:row>35</xdr:row>
      <xdr:rowOff>123825</xdr:rowOff>
    </xdr:to>
    <xdr:sp>
      <xdr:nvSpPr>
        <xdr:cNvPr id="59" name="Line 86"/>
        <xdr:cNvSpPr>
          <a:spLocks/>
        </xdr:cNvSpPr>
      </xdr:nvSpPr>
      <xdr:spPr>
        <a:xfrm flipH="1">
          <a:off x="485775" y="63436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32</xdr:row>
      <xdr:rowOff>66675</xdr:rowOff>
    </xdr:from>
    <xdr:to>
      <xdr:col>1</xdr:col>
      <xdr:colOff>9525</xdr:colOff>
      <xdr:row>35</xdr:row>
      <xdr:rowOff>123825</xdr:rowOff>
    </xdr:to>
    <xdr:sp>
      <xdr:nvSpPr>
        <xdr:cNvPr id="60" name="Line 87"/>
        <xdr:cNvSpPr>
          <a:spLocks/>
        </xdr:cNvSpPr>
      </xdr:nvSpPr>
      <xdr:spPr>
        <a:xfrm>
          <a:off x="552450" y="634365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32</xdr:row>
      <xdr:rowOff>76200</xdr:rowOff>
    </xdr:from>
    <xdr:to>
      <xdr:col>1</xdr:col>
      <xdr:colOff>361950</xdr:colOff>
      <xdr:row>34</xdr:row>
      <xdr:rowOff>95250</xdr:rowOff>
    </xdr:to>
    <xdr:sp>
      <xdr:nvSpPr>
        <xdr:cNvPr id="61" name="Line 88"/>
        <xdr:cNvSpPr>
          <a:spLocks/>
        </xdr:cNvSpPr>
      </xdr:nvSpPr>
      <xdr:spPr>
        <a:xfrm flipH="1">
          <a:off x="857250" y="6353175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34</xdr:row>
      <xdr:rowOff>95250</xdr:rowOff>
    </xdr:from>
    <xdr:to>
      <xdr:col>1</xdr:col>
      <xdr:colOff>361950</xdr:colOff>
      <xdr:row>35</xdr:row>
      <xdr:rowOff>123825</xdr:rowOff>
    </xdr:to>
    <xdr:sp>
      <xdr:nvSpPr>
        <xdr:cNvPr id="62" name="Line 89"/>
        <xdr:cNvSpPr>
          <a:spLocks/>
        </xdr:cNvSpPr>
      </xdr:nvSpPr>
      <xdr:spPr>
        <a:xfrm>
          <a:off x="857250" y="675322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32</xdr:row>
      <xdr:rowOff>66675</xdr:rowOff>
    </xdr:from>
    <xdr:to>
      <xdr:col>1</xdr:col>
      <xdr:colOff>304800</xdr:colOff>
      <xdr:row>35</xdr:row>
      <xdr:rowOff>123825</xdr:rowOff>
    </xdr:to>
    <xdr:sp>
      <xdr:nvSpPr>
        <xdr:cNvPr id="63" name="Line 90"/>
        <xdr:cNvSpPr>
          <a:spLocks/>
        </xdr:cNvSpPr>
      </xdr:nvSpPr>
      <xdr:spPr>
        <a:xfrm flipH="1">
          <a:off x="857250" y="63436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66675</xdr:rowOff>
    </xdr:from>
    <xdr:to>
      <xdr:col>1</xdr:col>
      <xdr:colOff>361950</xdr:colOff>
      <xdr:row>35</xdr:row>
      <xdr:rowOff>123825</xdr:rowOff>
    </xdr:to>
    <xdr:sp>
      <xdr:nvSpPr>
        <xdr:cNvPr id="64" name="Line 91"/>
        <xdr:cNvSpPr>
          <a:spLocks/>
        </xdr:cNvSpPr>
      </xdr:nvSpPr>
      <xdr:spPr>
        <a:xfrm>
          <a:off x="914400" y="63436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44</xdr:row>
      <xdr:rowOff>28575</xdr:rowOff>
    </xdr:from>
    <xdr:to>
      <xdr:col>1</xdr:col>
      <xdr:colOff>9525</xdr:colOff>
      <xdr:row>47</xdr:row>
      <xdr:rowOff>114300</xdr:rowOff>
    </xdr:to>
    <xdr:sp>
      <xdr:nvSpPr>
        <xdr:cNvPr id="65" name="Rectangle 92"/>
        <xdr:cNvSpPr>
          <a:spLocks/>
        </xdr:cNvSpPr>
      </xdr:nvSpPr>
      <xdr:spPr>
        <a:xfrm>
          <a:off x="200025" y="9067800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38100</xdr:rowOff>
    </xdr:from>
    <xdr:to>
      <xdr:col>0</xdr:col>
      <xdr:colOff>409575</xdr:colOff>
      <xdr:row>47</xdr:row>
      <xdr:rowOff>104775</xdr:rowOff>
    </xdr:to>
    <xdr:sp>
      <xdr:nvSpPr>
        <xdr:cNvPr id="66" name="Line 93"/>
        <xdr:cNvSpPr>
          <a:spLocks/>
        </xdr:cNvSpPr>
      </xdr:nvSpPr>
      <xdr:spPr>
        <a:xfrm>
          <a:off x="409575" y="90773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28575</xdr:rowOff>
    </xdr:from>
    <xdr:to>
      <xdr:col>1</xdr:col>
      <xdr:colOff>0</xdr:colOff>
      <xdr:row>46</xdr:row>
      <xdr:rowOff>57150</xdr:rowOff>
    </xdr:to>
    <xdr:sp>
      <xdr:nvSpPr>
        <xdr:cNvPr id="67" name="Line 94"/>
        <xdr:cNvSpPr>
          <a:spLocks/>
        </xdr:cNvSpPr>
      </xdr:nvSpPr>
      <xdr:spPr>
        <a:xfrm flipV="1">
          <a:off x="409575" y="9067800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46</xdr:row>
      <xdr:rowOff>66675</xdr:rowOff>
    </xdr:from>
    <xdr:to>
      <xdr:col>0</xdr:col>
      <xdr:colOff>600075</xdr:colOff>
      <xdr:row>47</xdr:row>
      <xdr:rowOff>95250</xdr:rowOff>
    </xdr:to>
    <xdr:sp>
      <xdr:nvSpPr>
        <xdr:cNvPr id="68" name="Line 95"/>
        <xdr:cNvSpPr>
          <a:spLocks/>
        </xdr:cNvSpPr>
      </xdr:nvSpPr>
      <xdr:spPr>
        <a:xfrm>
          <a:off x="419100" y="9486900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44</xdr:row>
      <xdr:rowOff>28575</xdr:rowOff>
    </xdr:from>
    <xdr:to>
      <xdr:col>0</xdr:col>
      <xdr:colOff>504825</xdr:colOff>
      <xdr:row>47</xdr:row>
      <xdr:rowOff>114300</xdr:rowOff>
    </xdr:to>
    <xdr:sp>
      <xdr:nvSpPr>
        <xdr:cNvPr id="69" name="Line 96"/>
        <xdr:cNvSpPr>
          <a:spLocks/>
        </xdr:cNvSpPr>
      </xdr:nvSpPr>
      <xdr:spPr>
        <a:xfrm flipH="1">
          <a:off x="400050" y="906780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44</xdr:row>
      <xdr:rowOff>28575</xdr:rowOff>
    </xdr:from>
    <xdr:to>
      <xdr:col>1</xdr:col>
      <xdr:colOff>9525</xdr:colOff>
      <xdr:row>47</xdr:row>
      <xdr:rowOff>114300</xdr:rowOff>
    </xdr:to>
    <xdr:sp>
      <xdr:nvSpPr>
        <xdr:cNvPr id="70" name="Line 97"/>
        <xdr:cNvSpPr>
          <a:spLocks/>
        </xdr:cNvSpPr>
      </xdr:nvSpPr>
      <xdr:spPr>
        <a:xfrm>
          <a:off x="504825" y="9067800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180975</xdr:colOff>
      <xdr:row>47</xdr:row>
      <xdr:rowOff>114300</xdr:rowOff>
    </xdr:to>
    <xdr:sp>
      <xdr:nvSpPr>
        <xdr:cNvPr id="71" name="Rectangle 98"/>
        <xdr:cNvSpPr>
          <a:spLocks/>
        </xdr:cNvSpPr>
      </xdr:nvSpPr>
      <xdr:spPr>
        <a:xfrm>
          <a:off x="619125" y="9067800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44</xdr:row>
      <xdr:rowOff>57150</xdr:rowOff>
    </xdr:from>
    <xdr:to>
      <xdr:col>1</xdr:col>
      <xdr:colOff>485775</xdr:colOff>
      <xdr:row>47</xdr:row>
      <xdr:rowOff>123825</xdr:rowOff>
    </xdr:to>
    <xdr:sp>
      <xdr:nvSpPr>
        <xdr:cNvPr id="72" name="Rectangle 99"/>
        <xdr:cNvSpPr>
          <a:spLocks/>
        </xdr:cNvSpPr>
      </xdr:nvSpPr>
      <xdr:spPr>
        <a:xfrm>
          <a:off x="885825" y="9096375"/>
          <a:ext cx="209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66675</xdr:rowOff>
    </xdr:from>
    <xdr:to>
      <xdr:col>1</xdr:col>
      <xdr:colOff>171450</xdr:colOff>
      <xdr:row>57</xdr:row>
      <xdr:rowOff>123825</xdr:rowOff>
    </xdr:to>
    <xdr:sp>
      <xdr:nvSpPr>
        <xdr:cNvPr id="73" name="Rectangle 100"/>
        <xdr:cNvSpPr>
          <a:spLocks/>
        </xdr:cNvSpPr>
      </xdr:nvSpPr>
      <xdr:spPr>
        <a:xfrm>
          <a:off x="200025" y="11020425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54</xdr:row>
      <xdr:rowOff>66675</xdr:rowOff>
    </xdr:from>
    <xdr:to>
      <xdr:col>0</xdr:col>
      <xdr:colOff>495300</xdr:colOff>
      <xdr:row>57</xdr:row>
      <xdr:rowOff>123825</xdr:rowOff>
    </xdr:to>
    <xdr:sp>
      <xdr:nvSpPr>
        <xdr:cNvPr id="74" name="Line 101"/>
        <xdr:cNvSpPr>
          <a:spLocks/>
        </xdr:cNvSpPr>
      </xdr:nvSpPr>
      <xdr:spPr>
        <a:xfrm>
          <a:off x="495300" y="110204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54</xdr:row>
      <xdr:rowOff>66675</xdr:rowOff>
    </xdr:from>
    <xdr:to>
      <xdr:col>0</xdr:col>
      <xdr:colOff>342900</xdr:colOff>
      <xdr:row>57</xdr:row>
      <xdr:rowOff>123825</xdr:rowOff>
    </xdr:to>
    <xdr:sp>
      <xdr:nvSpPr>
        <xdr:cNvPr id="75" name="Line 102"/>
        <xdr:cNvSpPr>
          <a:spLocks/>
        </xdr:cNvSpPr>
      </xdr:nvSpPr>
      <xdr:spPr>
        <a:xfrm>
          <a:off x="342900" y="110204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66675</xdr:rowOff>
    </xdr:from>
    <xdr:to>
      <xdr:col>1</xdr:col>
      <xdr:colOff>28575</xdr:colOff>
      <xdr:row>57</xdr:row>
      <xdr:rowOff>123825</xdr:rowOff>
    </xdr:to>
    <xdr:sp>
      <xdr:nvSpPr>
        <xdr:cNvPr id="76" name="Line 103"/>
        <xdr:cNvSpPr>
          <a:spLocks/>
        </xdr:cNvSpPr>
      </xdr:nvSpPr>
      <xdr:spPr>
        <a:xfrm>
          <a:off x="638175" y="110204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54</xdr:row>
      <xdr:rowOff>66675</xdr:rowOff>
    </xdr:from>
    <xdr:to>
      <xdr:col>1</xdr:col>
      <xdr:colOff>28575</xdr:colOff>
      <xdr:row>57</xdr:row>
      <xdr:rowOff>123825</xdr:rowOff>
    </xdr:to>
    <xdr:sp>
      <xdr:nvSpPr>
        <xdr:cNvPr id="77" name="Line 104"/>
        <xdr:cNvSpPr>
          <a:spLocks/>
        </xdr:cNvSpPr>
      </xdr:nvSpPr>
      <xdr:spPr>
        <a:xfrm>
          <a:off x="342900" y="11020425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54</xdr:row>
      <xdr:rowOff>66675</xdr:rowOff>
    </xdr:from>
    <xdr:to>
      <xdr:col>1</xdr:col>
      <xdr:colOff>28575</xdr:colOff>
      <xdr:row>57</xdr:row>
      <xdr:rowOff>114300</xdr:rowOff>
    </xdr:to>
    <xdr:sp>
      <xdr:nvSpPr>
        <xdr:cNvPr id="78" name="Line 105"/>
        <xdr:cNvSpPr>
          <a:spLocks/>
        </xdr:cNvSpPr>
      </xdr:nvSpPr>
      <xdr:spPr>
        <a:xfrm flipH="1">
          <a:off x="352425" y="11020425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54</xdr:row>
      <xdr:rowOff>66675</xdr:rowOff>
    </xdr:from>
    <xdr:to>
      <xdr:col>0</xdr:col>
      <xdr:colOff>561975</xdr:colOff>
      <xdr:row>57</xdr:row>
      <xdr:rowOff>123825</xdr:rowOff>
    </xdr:to>
    <xdr:sp>
      <xdr:nvSpPr>
        <xdr:cNvPr id="79" name="Line 106"/>
        <xdr:cNvSpPr>
          <a:spLocks/>
        </xdr:cNvSpPr>
      </xdr:nvSpPr>
      <xdr:spPr>
        <a:xfrm flipH="1">
          <a:off x="495300" y="11020425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54</xdr:row>
      <xdr:rowOff>66675</xdr:rowOff>
    </xdr:from>
    <xdr:to>
      <xdr:col>1</xdr:col>
      <xdr:colOff>19050</xdr:colOff>
      <xdr:row>57</xdr:row>
      <xdr:rowOff>123825</xdr:rowOff>
    </xdr:to>
    <xdr:sp>
      <xdr:nvSpPr>
        <xdr:cNvPr id="80" name="Line 107"/>
        <xdr:cNvSpPr>
          <a:spLocks/>
        </xdr:cNvSpPr>
      </xdr:nvSpPr>
      <xdr:spPr>
        <a:xfrm>
          <a:off x="561975" y="11020425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54</xdr:row>
      <xdr:rowOff>76200</xdr:rowOff>
    </xdr:from>
    <xdr:to>
      <xdr:col>1</xdr:col>
      <xdr:colOff>400050</xdr:colOff>
      <xdr:row>57</xdr:row>
      <xdr:rowOff>133350</xdr:rowOff>
    </xdr:to>
    <xdr:sp>
      <xdr:nvSpPr>
        <xdr:cNvPr id="81" name="Rectangle 108"/>
        <xdr:cNvSpPr>
          <a:spLocks/>
        </xdr:cNvSpPr>
      </xdr:nvSpPr>
      <xdr:spPr>
        <a:xfrm>
          <a:off x="838200" y="1102995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44</xdr:row>
      <xdr:rowOff>28575</xdr:rowOff>
    </xdr:from>
    <xdr:to>
      <xdr:col>1</xdr:col>
      <xdr:colOff>0</xdr:colOff>
      <xdr:row>46</xdr:row>
      <xdr:rowOff>57150</xdr:rowOff>
    </xdr:to>
    <xdr:sp>
      <xdr:nvSpPr>
        <xdr:cNvPr id="82" name="Line 109"/>
        <xdr:cNvSpPr>
          <a:spLocks/>
        </xdr:cNvSpPr>
      </xdr:nvSpPr>
      <xdr:spPr>
        <a:xfrm flipV="1">
          <a:off x="409575" y="9067800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74</xdr:row>
      <xdr:rowOff>66675</xdr:rowOff>
    </xdr:from>
    <xdr:to>
      <xdr:col>1</xdr:col>
      <xdr:colOff>171450</xdr:colOff>
      <xdr:row>77</xdr:row>
      <xdr:rowOff>123825</xdr:rowOff>
    </xdr:to>
    <xdr:sp>
      <xdr:nvSpPr>
        <xdr:cNvPr id="83" name="Rectangle 110"/>
        <xdr:cNvSpPr>
          <a:spLocks/>
        </xdr:cNvSpPr>
      </xdr:nvSpPr>
      <xdr:spPr>
        <a:xfrm>
          <a:off x="200025" y="14849475"/>
          <a:ext cx="581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74</xdr:row>
      <xdr:rowOff>66675</xdr:rowOff>
    </xdr:from>
    <xdr:to>
      <xdr:col>0</xdr:col>
      <xdr:colOff>495300</xdr:colOff>
      <xdr:row>77</xdr:row>
      <xdr:rowOff>123825</xdr:rowOff>
    </xdr:to>
    <xdr:sp>
      <xdr:nvSpPr>
        <xdr:cNvPr id="84" name="Line 111"/>
        <xdr:cNvSpPr>
          <a:spLocks/>
        </xdr:cNvSpPr>
      </xdr:nvSpPr>
      <xdr:spPr>
        <a:xfrm>
          <a:off x="495300" y="14849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74</xdr:row>
      <xdr:rowOff>66675</xdr:rowOff>
    </xdr:from>
    <xdr:to>
      <xdr:col>0</xdr:col>
      <xdr:colOff>342900</xdr:colOff>
      <xdr:row>77</xdr:row>
      <xdr:rowOff>123825</xdr:rowOff>
    </xdr:to>
    <xdr:sp>
      <xdr:nvSpPr>
        <xdr:cNvPr id="85" name="Line 112"/>
        <xdr:cNvSpPr>
          <a:spLocks/>
        </xdr:cNvSpPr>
      </xdr:nvSpPr>
      <xdr:spPr>
        <a:xfrm>
          <a:off x="342900" y="14849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66675</xdr:rowOff>
    </xdr:from>
    <xdr:to>
      <xdr:col>1</xdr:col>
      <xdr:colOff>28575</xdr:colOff>
      <xdr:row>77</xdr:row>
      <xdr:rowOff>123825</xdr:rowOff>
    </xdr:to>
    <xdr:sp>
      <xdr:nvSpPr>
        <xdr:cNvPr id="86" name="Line 113"/>
        <xdr:cNvSpPr>
          <a:spLocks/>
        </xdr:cNvSpPr>
      </xdr:nvSpPr>
      <xdr:spPr>
        <a:xfrm>
          <a:off x="638175" y="14849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74</xdr:row>
      <xdr:rowOff>66675</xdr:rowOff>
    </xdr:from>
    <xdr:to>
      <xdr:col>1</xdr:col>
      <xdr:colOff>28575</xdr:colOff>
      <xdr:row>77</xdr:row>
      <xdr:rowOff>123825</xdr:rowOff>
    </xdr:to>
    <xdr:sp>
      <xdr:nvSpPr>
        <xdr:cNvPr id="87" name="Line 114"/>
        <xdr:cNvSpPr>
          <a:spLocks/>
        </xdr:cNvSpPr>
      </xdr:nvSpPr>
      <xdr:spPr>
        <a:xfrm>
          <a:off x="342900" y="14849475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74</xdr:row>
      <xdr:rowOff>66675</xdr:rowOff>
    </xdr:from>
    <xdr:to>
      <xdr:col>1</xdr:col>
      <xdr:colOff>28575</xdr:colOff>
      <xdr:row>77</xdr:row>
      <xdr:rowOff>114300</xdr:rowOff>
    </xdr:to>
    <xdr:sp>
      <xdr:nvSpPr>
        <xdr:cNvPr id="88" name="Line 115"/>
        <xdr:cNvSpPr>
          <a:spLocks/>
        </xdr:cNvSpPr>
      </xdr:nvSpPr>
      <xdr:spPr>
        <a:xfrm flipH="1">
          <a:off x="352425" y="14849475"/>
          <a:ext cx="285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74</xdr:row>
      <xdr:rowOff>66675</xdr:rowOff>
    </xdr:from>
    <xdr:to>
      <xdr:col>0</xdr:col>
      <xdr:colOff>561975</xdr:colOff>
      <xdr:row>77</xdr:row>
      <xdr:rowOff>123825</xdr:rowOff>
    </xdr:to>
    <xdr:sp>
      <xdr:nvSpPr>
        <xdr:cNvPr id="89" name="Line 116"/>
        <xdr:cNvSpPr>
          <a:spLocks/>
        </xdr:cNvSpPr>
      </xdr:nvSpPr>
      <xdr:spPr>
        <a:xfrm flipH="1">
          <a:off x="495300" y="14849475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74</xdr:row>
      <xdr:rowOff>66675</xdr:rowOff>
    </xdr:from>
    <xdr:to>
      <xdr:col>1</xdr:col>
      <xdr:colOff>19050</xdr:colOff>
      <xdr:row>77</xdr:row>
      <xdr:rowOff>123825</xdr:rowOff>
    </xdr:to>
    <xdr:sp>
      <xdr:nvSpPr>
        <xdr:cNvPr id="90" name="Line 117"/>
        <xdr:cNvSpPr>
          <a:spLocks/>
        </xdr:cNvSpPr>
      </xdr:nvSpPr>
      <xdr:spPr>
        <a:xfrm>
          <a:off x="561975" y="14849475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74</xdr:row>
      <xdr:rowOff>76200</xdr:rowOff>
    </xdr:from>
    <xdr:to>
      <xdr:col>1</xdr:col>
      <xdr:colOff>400050</xdr:colOff>
      <xdr:row>77</xdr:row>
      <xdr:rowOff>133350</xdr:rowOff>
    </xdr:to>
    <xdr:sp>
      <xdr:nvSpPr>
        <xdr:cNvPr id="91" name="Rectangle 118"/>
        <xdr:cNvSpPr>
          <a:spLocks/>
        </xdr:cNvSpPr>
      </xdr:nvSpPr>
      <xdr:spPr>
        <a:xfrm>
          <a:off x="838200" y="14859000"/>
          <a:ext cx="171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74</xdr:row>
      <xdr:rowOff>66675</xdr:rowOff>
    </xdr:from>
    <xdr:to>
      <xdr:col>0</xdr:col>
      <xdr:colOff>161925</xdr:colOff>
      <xdr:row>77</xdr:row>
      <xdr:rowOff>114300</xdr:rowOff>
    </xdr:to>
    <xdr:sp>
      <xdr:nvSpPr>
        <xdr:cNvPr id="92" name="Rectangle 119"/>
        <xdr:cNvSpPr>
          <a:spLocks/>
        </xdr:cNvSpPr>
      </xdr:nvSpPr>
      <xdr:spPr>
        <a:xfrm>
          <a:off x="19050" y="14849475"/>
          <a:ext cx="142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6</xdr:row>
      <xdr:rowOff>57150</xdr:rowOff>
    </xdr:from>
    <xdr:to>
      <xdr:col>2</xdr:col>
      <xdr:colOff>514350</xdr:colOff>
      <xdr:row>10</xdr:row>
      <xdr:rowOff>95250</xdr:rowOff>
    </xdr:to>
    <xdr:pic>
      <xdr:nvPicPr>
        <xdr:cNvPr id="9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525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16</xdr:row>
      <xdr:rowOff>19050</xdr:rowOff>
    </xdr:from>
    <xdr:to>
      <xdr:col>2</xdr:col>
      <xdr:colOff>419100</xdr:colOff>
      <xdr:row>19</xdr:row>
      <xdr:rowOff>152400</xdr:rowOff>
    </xdr:to>
    <xdr:pic>
      <xdr:nvPicPr>
        <xdr:cNvPr id="94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2289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37</xdr:row>
      <xdr:rowOff>57150</xdr:rowOff>
    </xdr:from>
    <xdr:to>
      <xdr:col>2</xdr:col>
      <xdr:colOff>523875</xdr:colOff>
      <xdr:row>40</xdr:row>
      <xdr:rowOff>0</xdr:rowOff>
    </xdr:to>
    <xdr:pic>
      <xdr:nvPicPr>
        <xdr:cNvPr id="95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7286625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37</xdr:row>
      <xdr:rowOff>104775</xdr:rowOff>
    </xdr:from>
    <xdr:to>
      <xdr:col>2</xdr:col>
      <xdr:colOff>180975</xdr:colOff>
      <xdr:row>40</xdr:row>
      <xdr:rowOff>47625</xdr:rowOff>
    </xdr:to>
    <xdr:pic>
      <xdr:nvPicPr>
        <xdr:cNvPr id="9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73342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37</xdr:row>
      <xdr:rowOff>104775</xdr:rowOff>
    </xdr:from>
    <xdr:to>
      <xdr:col>1</xdr:col>
      <xdr:colOff>466725</xdr:colOff>
      <xdr:row>40</xdr:row>
      <xdr:rowOff>47625</xdr:rowOff>
    </xdr:to>
    <xdr:pic>
      <xdr:nvPicPr>
        <xdr:cNvPr id="9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3342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28575</xdr:rowOff>
    </xdr:from>
    <xdr:to>
      <xdr:col>1</xdr:col>
      <xdr:colOff>9525</xdr:colOff>
      <xdr:row>67</xdr:row>
      <xdr:rowOff>114300</xdr:rowOff>
    </xdr:to>
    <xdr:sp>
      <xdr:nvSpPr>
        <xdr:cNvPr id="98" name="Rectangle 125"/>
        <xdr:cNvSpPr>
          <a:spLocks/>
        </xdr:cNvSpPr>
      </xdr:nvSpPr>
      <xdr:spPr>
        <a:xfrm>
          <a:off x="200025" y="12896850"/>
          <a:ext cx="4191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38100</xdr:rowOff>
    </xdr:from>
    <xdr:to>
      <xdr:col>0</xdr:col>
      <xdr:colOff>409575</xdr:colOff>
      <xdr:row>67</xdr:row>
      <xdr:rowOff>104775</xdr:rowOff>
    </xdr:to>
    <xdr:sp>
      <xdr:nvSpPr>
        <xdr:cNvPr id="99" name="Line 126"/>
        <xdr:cNvSpPr>
          <a:spLocks/>
        </xdr:cNvSpPr>
      </xdr:nvSpPr>
      <xdr:spPr>
        <a:xfrm>
          <a:off x="409575" y="129063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28575</xdr:rowOff>
    </xdr:from>
    <xdr:to>
      <xdr:col>1</xdr:col>
      <xdr:colOff>0</xdr:colOff>
      <xdr:row>66</xdr:row>
      <xdr:rowOff>57150</xdr:rowOff>
    </xdr:to>
    <xdr:sp>
      <xdr:nvSpPr>
        <xdr:cNvPr id="100" name="Line 127"/>
        <xdr:cNvSpPr>
          <a:spLocks/>
        </xdr:cNvSpPr>
      </xdr:nvSpPr>
      <xdr:spPr>
        <a:xfrm flipV="1">
          <a:off x="409575" y="12896850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66</xdr:row>
      <xdr:rowOff>66675</xdr:rowOff>
    </xdr:from>
    <xdr:to>
      <xdr:col>0</xdr:col>
      <xdr:colOff>600075</xdr:colOff>
      <xdr:row>67</xdr:row>
      <xdr:rowOff>95250</xdr:rowOff>
    </xdr:to>
    <xdr:sp>
      <xdr:nvSpPr>
        <xdr:cNvPr id="101" name="Line 128"/>
        <xdr:cNvSpPr>
          <a:spLocks/>
        </xdr:cNvSpPr>
      </xdr:nvSpPr>
      <xdr:spPr>
        <a:xfrm>
          <a:off x="419100" y="13315950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64</xdr:row>
      <xdr:rowOff>28575</xdr:rowOff>
    </xdr:from>
    <xdr:to>
      <xdr:col>0</xdr:col>
      <xdr:colOff>504825</xdr:colOff>
      <xdr:row>67</xdr:row>
      <xdr:rowOff>114300</xdr:rowOff>
    </xdr:to>
    <xdr:sp>
      <xdr:nvSpPr>
        <xdr:cNvPr id="102" name="Line 129"/>
        <xdr:cNvSpPr>
          <a:spLocks/>
        </xdr:cNvSpPr>
      </xdr:nvSpPr>
      <xdr:spPr>
        <a:xfrm flipH="1">
          <a:off x="400050" y="1289685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64</xdr:row>
      <xdr:rowOff>28575</xdr:rowOff>
    </xdr:from>
    <xdr:to>
      <xdr:col>1</xdr:col>
      <xdr:colOff>9525</xdr:colOff>
      <xdr:row>67</xdr:row>
      <xdr:rowOff>114300</xdr:rowOff>
    </xdr:to>
    <xdr:sp>
      <xdr:nvSpPr>
        <xdr:cNvPr id="103" name="Line 130"/>
        <xdr:cNvSpPr>
          <a:spLocks/>
        </xdr:cNvSpPr>
      </xdr:nvSpPr>
      <xdr:spPr>
        <a:xfrm>
          <a:off x="504825" y="12896850"/>
          <a:ext cx="114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28575</xdr:rowOff>
    </xdr:from>
    <xdr:to>
      <xdr:col>1</xdr:col>
      <xdr:colOff>180975</xdr:colOff>
      <xdr:row>67</xdr:row>
      <xdr:rowOff>114300</xdr:rowOff>
    </xdr:to>
    <xdr:sp>
      <xdr:nvSpPr>
        <xdr:cNvPr id="104" name="Rectangle 131"/>
        <xdr:cNvSpPr>
          <a:spLocks/>
        </xdr:cNvSpPr>
      </xdr:nvSpPr>
      <xdr:spPr>
        <a:xfrm>
          <a:off x="619125" y="12896850"/>
          <a:ext cx="171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64</xdr:row>
      <xdr:rowOff>28575</xdr:rowOff>
    </xdr:from>
    <xdr:to>
      <xdr:col>1</xdr:col>
      <xdr:colOff>428625</xdr:colOff>
      <xdr:row>67</xdr:row>
      <xdr:rowOff>114300</xdr:rowOff>
    </xdr:to>
    <xdr:sp>
      <xdr:nvSpPr>
        <xdr:cNvPr id="105" name="Rectangle 132"/>
        <xdr:cNvSpPr>
          <a:spLocks/>
        </xdr:cNvSpPr>
      </xdr:nvSpPr>
      <xdr:spPr>
        <a:xfrm>
          <a:off x="828675" y="12896850"/>
          <a:ext cx="209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64</xdr:row>
      <xdr:rowOff>28575</xdr:rowOff>
    </xdr:from>
    <xdr:to>
      <xdr:col>1</xdr:col>
      <xdr:colOff>0</xdr:colOff>
      <xdr:row>66</xdr:row>
      <xdr:rowOff>57150</xdr:rowOff>
    </xdr:to>
    <xdr:sp>
      <xdr:nvSpPr>
        <xdr:cNvPr id="106" name="Line 133"/>
        <xdr:cNvSpPr>
          <a:spLocks/>
        </xdr:cNvSpPr>
      </xdr:nvSpPr>
      <xdr:spPr>
        <a:xfrm flipV="1">
          <a:off x="409575" y="12896850"/>
          <a:ext cx="200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64</xdr:row>
      <xdr:rowOff>28575</xdr:rowOff>
    </xdr:from>
    <xdr:to>
      <xdr:col>0</xdr:col>
      <xdr:colOff>171450</xdr:colOff>
      <xdr:row>67</xdr:row>
      <xdr:rowOff>114300</xdr:rowOff>
    </xdr:to>
    <xdr:sp>
      <xdr:nvSpPr>
        <xdr:cNvPr id="107" name="Rectangle 134"/>
        <xdr:cNvSpPr>
          <a:spLocks/>
        </xdr:cNvSpPr>
      </xdr:nvSpPr>
      <xdr:spPr>
        <a:xfrm>
          <a:off x="28575" y="12896850"/>
          <a:ext cx="142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447675</xdr:colOff>
      <xdr:row>69</xdr:row>
      <xdr:rowOff>104775</xdr:rowOff>
    </xdr:from>
    <xdr:to>
      <xdr:col>2</xdr:col>
      <xdr:colOff>266700</xdr:colOff>
      <xdr:row>72</xdr:row>
      <xdr:rowOff>85725</xdr:rowOff>
    </xdr:to>
    <xdr:pic>
      <xdr:nvPicPr>
        <xdr:cNvPr id="108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392555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69</xdr:row>
      <xdr:rowOff>114300</xdr:rowOff>
    </xdr:from>
    <xdr:to>
      <xdr:col>2</xdr:col>
      <xdr:colOff>466725</xdr:colOff>
      <xdr:row>72</xdr:row>
      <xdr:rowOff>66675</xdr:rowOff>
    </xdr:to>
    <xdr:pic>
      <xdr:nvPicPr>
        <xdr:cNvPr id="109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3935075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69</xdr:row>
      <xdr:rowOff>104775</xdr:rowOff>
    </xdr:from>
    <xdr:to>
      <xdr:col>1</xdr:col>
      <xdr:colOff>447675</xdr:colOff>
      <xdr:row>72</xdr:row>
      <xdr:rowOff>85725</xdr:rowOff>
    </xdr:to>
    <xdr:pic>
      <xdr:nvPicPr>
        <xdr:cNvPr id="110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3925550"/>
          <a:ext cx="190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85725</xdr:rowOff>
    </xdr:from>
    <xdr:to>
      <xdr:col>2</xdr:col>
      <xdr:colOff>542925</xdr:colOff>
      <xdr:row>30</xdr:row>
      <xdr:rowOff>85725</xdr:rowOff>
    </xdr:to>
    <xdr:pic>
      <xdr:nvPicPr>
        <xdr:cNvPr id="11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4006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85725</xdr:rowOff>
    </xdr:from>
    <xdr:to>
      <xdr:col>2</xdr:col>
      <xdr:colOff>85725</xdr:colOff>
      <xdr:row>30</xdr:row>
      <xdr:rowOff>85725</xdr:rowOff>
    </xdr:to>
    <xdr:pic>
      <xdr:nvPicPr>
        <xdr:cNvPr id="11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4006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</xdr:row>
      <xdr:rowOff>104775</xdr:rowOff>
    </xdr:from>
    <xdr:to>
      <xdr:col>2</xdr:col>
      <xdr:colOff>0</xdr:colOff>
      <xdr:row>24</xdr:row>
      <xdr:rowOff>95250</xdr:rowOff>
    </xdr:to>
    <xdr:sp>
      <xdr:nvSpPr>
        <xdr:cNvPr id="113" name="Rectangle 140"/>
        <xdr:cNvSpPr>
          <a:spLocks/>
        </xdr:cNvSpPr>
      </xdr:nvSpPr>
      <xdr:spPr>
        <a:xfrm>
          <a:off x="209550" y="4467225"/>
          <a:ext cx="1009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22</xdr:row>
      <xdr:rowOff>95250</xdr:rowOff>
    </xdr:from>
    <xdr:to>
      <xdr:col>1</xdr:col>
      <xdr:colOff>104775</xdr:colOff>
      <xdr:row>24</xdr:row>
      <xdr:rowOff>85725</xdr:rowOff>
    </xdr:to>
    <xdr:sp>
      <xdr:nvSpPr>
        <xdr:cNvPr id="114" name="Line 141"/>
        <xdr:cNvSpPr>
          <a:spLocks/>
        </xdr:cNvSpPr>
      </xdr:nvSpPr>
      <xdr:spPr>
        <a:xfrm>
          <a:off x="714375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22</xdr:row>
      <xdr:rowOff>104775</xdr:rowOff>
    </xdr:from>
    <xdr:to>
      <xdr:col>0</xdr:col>
      <xdr:colOff>542925</xdr:colOff>
      <xdr:row>24</xdr:row>
      <xdr:rowOff>85725</xdr:rowOff>
    </xdr:to>
    <xdr:sp>
      <xdr:nvSpPr>
        <xdr:cNvPr id="115" name="Line 142"/>
        <xdr:cNvSpPr>
          <a:spLocks/>
        </xdr:cNvSpPr>
      </xdr:nvSpPr>
      <xdr:spPr>
        <a:xfrm>
          <a:off x="542925" y="44672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104775</xdr:rowOff>
    </xdr:from>
    <xdr:to>
      <xdr:col>0</xdr:col>
      <xdr:colOff>371475</xdr:colOff>
      <xdr:row>24</xdr:row>
      <xdr:rowOff>95250</xdr:rowOff>
    </xdr:to>
    <xdr:sp>
      <xdr:nvSpPr>
        <xdr:cNvPr id="116" name="Line 143"/>
        <xdr:cNvSpPr>
          <a:spLocks/>
        </xdr:cNvSpPr>
      </xdr:nvSpPr>
      <xdr:spPr>
        <a:xfrm>
          <a:off x="371475" y="4467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104775</xdr:rowOff>
    </xdr:from>
    <xdr:to>
      <xdr:col>1</xdr:col>
      <xdr:colOff>276225</xdr:colOff>
      <xdr:row>24</xdr:row>
      <xdr:rowOff>95250</xdr:rowOff>
    </xdr:to>
    <xdr:sp>
      <xdr:nvSpPr>
        <xdr:cNvPr id="117" name="Line 144"/>
        <xdr:cNvSpPr>
          <a:spLocks/>
        </xdr:cNvSpPr>
      </xdr:nvSpPr>
      <xdr:spPr>
        <a:xfrm>
          <a:off x="885825" y="4467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104775</xdr:rowOff>
    </xdr:from>
    <xdr:to>
      <xdr:col>1</xdr:col>
      <xdr:colOff>447675</xdr:colOff>
      <xdr:row>24</xdr:row>
      <xdr:rowOff>95250</xdr:rowOff>
    </xdr:to>
    <xdr:sp>
      <xdr:nvSpPr>
        <xdr:cNvPr id="118" name="Line 145"/>
        <xdr:cNvSpPr>
          <a:spLocks/>
        </xdr:cNvSpPr>
      </xdr:nvSpPr>
      <xdr:spPr>
        <a:xfrm>
          <a:off x="1057275" y="44672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104775</xdr:rowOff>
    </xdr:from>
    <xdr:to>
      <xdr:col>0</xdr:col>
      <xdr:colOff>542925</xdr:colOff>
      <xdr:row>23</xdr:row>
      <xdr:rowOff>85725</xdr:rowOff>
    </xdr:to>
    <xdr:sp>
      <xdr:nvSpPr>
        <xdr:cNvPr id="119" name="Line 146"/>
        <xdr:cNvSpPr>
          <a:spLocks/>
        </xdr:cNvSpPr>
      </xdr:nvSpPr>
      <xdr:spPr>
        <a:xfrm>
          <a:off x="371475" y="446722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85725</xdr:rowOff>
    </xdr:from>
    <xdr:to>
      <xdr:col>0</xdr:col>
      <xdr:colOff>542925</xdr:colOff>
      <xdr:row>24</xdr:row>
      <xdr:rowOff>85725</xdr:rowOff>
    </xdr:to>
    <xdr:sp>
      <xdr:nvSpPr>
        <xdr:cNvPr id="120" name="Line 147"/>
        <xdr:cNvSpPr>
          <a:spLocks/>
        </xdr:cNvSpPr>
      </xdr:nvSpPr>
      <xdr:spPr>
        <a:xfrm flipH="1">
          <a:off x="371475" y="4638675"/>
          <a:ext cx="171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22</xdr:row>
      <xdr:rowOff>104775</xdr:rowOff>
    </xdr:from>
    <xdr:to>
      <xdr:col>0</xdr:col>
      <xdr:colOff>457200</xdr:colOff>
      <xdr:row>24</xdr:row>
      <xdr:rowOff>85725</xdr:rowOff>
    </xdr:to>
    <xdr:sp>
      <xdr:nvSpPr>
        <xdr:cNvPr id="121" name="Line 148"/>
        <xdr:cNvSpPr>
          <a:spLocks/>
        </xdr:cNvSpPr>
      </xdr:nvSpPr>
      <xdr:spPr>
        <a:xfrm flipH="1">
          <a:off x="371475" y="4467225"/>
          <a:ext cx="85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22</xdr:row>
      <xdr:rowOff>104775</xdr:rowOff>
    </xdr:from>
    <xdr:to>
      <xdr:col>0</xdr:col>
      <xdr:colOff>533400</xdr:colOff>
      <xdr:row>24</xdr:row>
      <xdr:rowOff>95250</xdr:rowOff>
    </xdr:to>
    <xdr:sp>
      <xdr:nvSpPr>
        <xdr:cNvPr id="122" name="Line 149"/>
        <xdr:cNvSpPr>
          <a:spLocks/>
        </xdr:cNvSpPr>
      </xdr:nvSpPr>
      <xdr:spPr>
        <a:xfrm>
          <a:off x="457200" y="4467225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104775</xdr:rowOff>
    </xdr:from>
    <xdr:to>
      <xdr:col>1</xdr:col>
      <xdr:colOff>438150</xdr:colOff>
      <xdr:row>23</xdr:row>
      <xdr:rowOff>95250</xdr:rowOff>
    </xdr:to>
    <xdr:sp>
      <xdr:nvSpPr>
        <xdr:cNvPr id="123" name="Line 150"/>
        <xdr:cNvSpPr>
          <a:spLocks/>
        </xdr:cNvSpPr>
      </xdr:nvSpPr>
      <xdr:spPr>
        <a:xfrm flipV="1">
          <a:off x="885825" y="4467225"/>
          <a:ext cx="161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104775</xdr:rowOff>
    </xdr:from>
    <xdr:to>
      <xdr:col>1</xdr:col>
      <xdr:colOff>447675</xdr:colOff>
      <xdr:row>24</xdr:row>
      <xdr:rowOff>85725</xdr:rowOff>
    </xdr:to>
    <xdr:sp>
      <xdr:nvSpPr>
        <xdr:cNvPr id="124" name="Line 151"/>
        <xdr:cNvSpPr>
          <a:spLocks/>
        </xdr:cNvSpPr>
      </xdr:nvSpPr>
      <xdr:spPr>
        <a:xfrm>
          <a:off x="885825" y="4657725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285750</xdr:colOff>
      <xdr:row>60</xdr:row>
      <xdr:rowOff>114300</xdr:rowOff>
    </xdr:from>
    <xdr:to>
      <xdr:col>2</xdr:col>
      <xdr:colOff>466725</xdr:colOff>
      <xdr:row>63</xdr:row>
      <xdr:rowOff>66675</xdr:rowOff>
    </xdr:to>
    <xdr:pic>
      <xdr:nvPicPr>
        <xdr:cNvPr id="125" name="Picture 1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2211050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60</xdr:row>
      <xdr:rowOff>123825</xdr:rowOff>
    </xdr:from>
    <xdr:to>
      <xdr:col>2</xdr:col>
      <xdr:colOff>247650</xdr:colOff>
      <xdr:row>63</xdr:row>
      <xdr:rowOff>85725</xdr:rowOff>
    </xdr:to>
    <xdr:pic>
      <xdr:nvPicPr>
        <xdr:cNvPr id="126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22205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49</xdr:row>
      <xdr:rowOff>104775</xdr:rowOff>
    </xdr:from>
    <xdr:to>
      <xdr:col>2</xdr:col>
      <xdr:colOff>266700</xdr:colOff>
      <xdr:row>52</xdr:row>
      <xdr:rowOff>85725</xdr:rowOff>
    </xdr:to>
    <xdr:pic>
      <xdr:nvPicPr>
        <xdr:cNvPr id="12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0965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49</xdr:row>
      <xdr:rowOff>114300</xdr:rowOff>
    </xdr:from>
    <xdr:to>
      <xdr:col>2</xdr:col>
      <xdr:colOff>466725</xdr:colOff>
      <xdr:row>52</xdr:row>
      <xdr:rowOff>66675</xdr:rowOff>
    </xdr:to>
    <xdr:pic>
      <xdr:nvPicPr>
        <xdr:cNvPr id="128" name="Picture 1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0106025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80</xdr:row>
      <xdr:rowOff>114300</xdr:rowOff>
    </xdr:from>
    <xdr:to>
      <xdr:col>2</xdr:col>
      <xdr:colOff>466725</xdr:colOff>
      <xdr:row>83</xdr:row>
      <xdr:rowOff>66675</xdr:rowOff>
    </xdr:to>
    <xdr:pic>
      <xdr:nvPicPr>
        <xdr:cNvPr id="129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6040100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80</xdr:row>
      <xdr:rowOff>123825</xdr:rowOff>
    </xdr:from>
    <xdr:to>
      <xdr:col>2</xdr:col>
      <xdr:colOff>247650</xdr:colOff>
      <xdr:row>83</xdr:row>
      <xdr:rowOff>85725</xdr:rowOff>
    </xdr:to>
    <xdr:pic>
      <xdr:nvPicPr>
        <xdr:cNvPr id="130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60496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80</xdr:row>
      <xdr:rowOff>104775</xdr:rowOff>
    </xdr:from>
    <xdr:to>
      <xdr:col>1</xdr:col>
      <xdr:colOff>352425</xdr:colOff>
      <xdr:row>83</xdr:row>
      <xdr:rowOff>57150</xdr:rowOff>
    </xdr:to>
    <xdr:pic>
      <xdr:nvPicPr>
        <xdr:cNvPr id="131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6030575"/>
          <a:ext cx="180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97</xdr:row>
      <xdr:rowOff>0</xdr:rowOff>
    </xdr:from>
    <xdr:to>
      <xdr:col>0</xdr:col>
      <xdr:colOff>381000</xdr:colOff>
      <xdr:row>97</xdr:row>
      <xdr:rowOff>0</xdr:rowOff>
    </xdr:to>
    <xdr:sp>
      <xdr:nvSpPr>
        <xdr:cNvPr id="132" name="Line 255"/>
        <xdr:cNvSpPr>
          <a:spLocks/>
        </xdr:cNvSpPr>
      </xdr:nvSpPr>
      <xdr:spPr>
        <a:xfrm>
          <a:off x="3810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97</xdr:row>
      <xdr:rowOff>0</xdr:rowOff>
    </xdr:from>
    <xdr:to>
      <xdr:col>0</xdr:col>
      <xdr:colOff>581025</xdr:colOff>
      <xdr:row>97</xdr:row>
      <xdr:rowOff>0</xdr:rowOff>
    </xdr:to>
    <xdr:sp>
      <xdr:nvSpPr>
        <xdr:cNvPr id="133" name="Line 256"/>
        <xdr:cNvSpPr>
          <a:spLocks/>
        </xdr:cNvSpPr>
      </xdr:nvSpPr>
      <xdr:spPr>
        <a:xfrm>
          <a:off x="5810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97</xdr:row>
      <xdr:rowOff>0</xdr:rowOff>
    </xdr:from>
    <xdr:to>
      <xdr:col>0</xdr:col>
      <xdr:colOff>409575</xdr:colOff>
      <xdr:row>97</xdr:row>
      <xdr:rowOff>0</xdr:rowOff>
    </xdr:to>
    <xdr:sp>
      <xdr:nvSpPr>
        <xdr:cNvPr id="134" name="Line 257"/>
        <xdr:cNvSpPr>
          <a:spLocks/>
        </xdr:cNvSpPr>
      </xdr:nvSpPr>
      <xdr:spPr>
        <a:xfrm>
          <a:off x="4095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97</xdr:row>
      <xdr:rowOff>0</xdr:rowOff>
    </xdr:from>
    <xdr:to>
      <xdr:col>0</xdr:col>
      <xdr:colOff>409575</xdr:colOff>
      <xdr:row>97</xdr:row>
      <xdr:rowOff>0</xdr:rowOff>
    </xdr:to>
    <xdr:sp>
      <xdr:nvSpPr>
        <xdr:cNvPr id="135" name="Line 258"/>
        <xdr:cNvSpPr>
          <a:spLocks/>
        </xdr:cNvSpPr>
      </xdr:nvSpPr>
      <xdr:spPr>
        <a:xfrm>
          <a:off x="4095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97</xdr:row>
      <xdr:rowOff>0</xdr:rowOff>
    </xdr:from>
    <xdr:to>
      <xdr:col>0</xdr:col>
      <xdr:colOff>381000</xdr:colOff>
      <xdr:row>97</xdr:row>
      <xdr:rowOff>0</xdr:rowOff>
    </xdr:to>
    <xdr:sp>
      <xdr:nvSpPr>
        <xdr:cNvPr id="136" name="Line 259"/>
        <xdr:cNvSpPr>
          <a:spLocks/>
        </xdr:cNvSpPr>
      </xdr:nvSpPr>
      <xdr:spPr>
        <a:xfrm>
          <a:off x="3810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97</xdr:row>
      <xdr:rowOff>0</xdr:rowOff>
    </xdr:from>
    <xdr:to>
      <xdr:col>0</xdr:col>
      <xdr:colOff>581025</xdr:colOff>
      <xdr:row>97</xdr:row>
      <xdr:rowOff>0</xdr:rowOff>
    </xdr:to>
    <xdr:sp>
      <xdr:nvSpPr>
        <xdr:cNvPr id="137" name="Line 260"/>
        <xdr:cNvSpPr>
          <a:spLocks/>
        </xdr:cNvSpPr>
      </xdr:nvSpPr>
      <xdr:spPr>
        <a:xfrm>
          <a:off x="5810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38" name="Line 261"/>
        <xdr:cNvSpPr>
          <a:spLocks/>
        </xdr:cNvSpPr>
      </xdr:nvSpPr>
      <xdr:spPr>
        <a:xfrm>
          <a:off x="6096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97</xdr:row>
      <xdr:rowOff>0</xdr:rowOff>
    </xdr:from>
    <xdr:to>
      <xdr:col>0</xdr:col>
      <xdr:colOff>361950</xdr:colOff>
      <xdr:row>97</xdr:row>
      <xdr:rowOff>0</xdr:rowOff>
    </xdr:to>
    <xdr:sp>
      <xdr:nvSpPr>
        <xdr:cNvPr id="139" name="Line 262"/>
        <xdr:cNvSpPr>
          <a:spLocks/>
        </xdr:cNvSpPr>
      </xdr:nvSpPr>
      <xdr:spPr>
        <a:xfrm>
          <a:off x="3619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97</xdr:row>
      <xdr:rowOff>0</xdr:rowOff>
    </xdr:from>
    <xdr:to>
      <xdr:col>0</xdr:col>
      <xdr:colOff>409575</xdr:colOff>
      <xdr:row>97</xdr:row>
      <xdr:rowOff>0</xdr:rowOff>
    </xdr:to>
    <xdr:sp>
      <xdr:nvSpPr>
        <xdr:cNvPr id="140" name="Line 263"/>
        <xdr:cNvSpPr>
          <a:spLocks/>
        </xdr:cNvSpPr>
      </xdr:nvSpPr>
      <xdr:spPr>
        <a:xfrm>
          <a:off x="4095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97</xdr:row>
      <xdr:rowOff>0</xdr:rowOff>
    </xdr:from>
    <xdr:to>
      <xdr:col>0</xdr:col>
      <xdr:colOff>495300</xdr:colOff>
      <xdr:row>97</xdr:row>
      <xdr:rowOff>0</xdr:rowOff>
    </xdr:to>
    <xdr:sp>
      <xdr:nvSpPr>
        <xdr:cNvPr id="141" name="Line 264"/>
        <xdr:cNvSpPr>
          <a:spLocks/>
        </xdr:cNvSpPr>
      </xdr:nvSpPr>
      <xdr:spPr>
        <a:xfrm>
          <a:off x="4953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97</xdr:row>
      <xdr:rowOff>0</xdr:rowOff>
    </xdr:from>
    <xdr:to>
      <xdr:col>0</xdr:col>
      <xdr:colOff>342900</xdr:colOff>
      <xdr:row>97</xdr:row>
      <xdr:rowOff>0</xdr:rowOff>
    </xdr:to>
    <xdr:sp>
      <xdr:nvSpPr>
        <xdr:cNvPr id="142" name="Line 265"/>
        <xdr:cNvSpPr>
          <a:spLocks/>
        </xdr:cNvSpPr>
      </xdr:nvSpPr>
      <xdr:spPr>
        <a:xfrm>
          <a:off x="3429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43" name="Line 266"/>
        <xdr:cNvSpPr>
          <a:spLocks/>
        </xdr:cNvSpPr>
      </xdr:nvSpPr>
      <xdr:spPr>
        <a:xfrm>
          <a:off x="6381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97</xdr:row>
      <xdr:rowOff>0</xdr:rowOff>
    </xdr:from>
    <xdr:to>
      <xdr:col>0</xdr:col>
      <xdr:colOff>361950</xdr:colOff>
      <xdr:row>97</xdr:row>
      <xdr:rowOff>0</xdr:rowOff>
    </xdr:to>
    <xdr:sp>
      <xdr:nvSpPr>
        <xdr:cNvPr id="144" name="Line 267"/>
        <xdr:cNvSpPr>
          <a:spLocks/>
        </xdr:cNvSpPr>
      </xdr:nvSpPr>
      <xdr:spPr>
        <a:xfrm>
          <a:off x="3619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97</xdr:row>
      <xdr:rowOff>0</xdr:rowOff>
    </xdr:from>
    <xdr:to>
      <xdr:col>1</xdr:col>
      <xdr:colOff>142875</xdr:colOff>
      <xdr:row>97</xdr:row>
      <xdr:rowOff>0</xdr:rowOff>
    </xdr:to>
    <xdr:sp>
      <xdr:nvSpPr>
        <xdr:cNvPr id="145" name="Line 268"/>
        <xdr:cNvSpPr>
          <a:spLocks/>
        </xdr:cNvSpPr>
      </xdr:nvSpPr>
      <xdr:spPr>
        <a:xfrm>
          <a:off x="7524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97</xdr:row>
      <xdr:rowOff>0</xdr:rowOff>
    </xdr:from>
    <xdr:to>
      <xdr:col>0</xdr:col>
      <xdr:colOff>247650</xdr:colOff>
      <xdr:row>97</xdr:row>
      <xdr:rowOff>0</xdr:rowOff>
    </xdr:to>
    <xdr:sp>
      <xdr:nvSpPr>
        <xdr:cNvPr id="146" name="Line 269"/>
        <xdr:cNvSpPr>
          <a:spLocks/>
        </xdr:cNvSpPr>
      </xdr:nvSpPr>
      <xdr:spPr>
        <a:xfrm>
          <a:off x="2476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97</xdr:row>
      <xdr:rowOff>0</xdr:rowOff>
    </xdr:from>
    <xdr:to>
      <xdr:col>0</xdr:col>
      <xdr:colOff>142875</xdr:colOff>
      <xdr:row>97</xdr:row>
      <xdr:rowOff>0</xdr:rowOff>
    </xdr:to>
    <xdr:sp>
      <xdr:nvSpPr>
        <xdr:cNvPr id="147" name="Line 270"/>
        <xdr:cNvSpPr>
          <a:spLocks/>
        </xdr:cNvSpPr>
      </xdr:nvSpPr>
      <xdr:spPr>
        <a:xfrm>
          <a:off x="1428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0</xdr:rowOff>
    </xdr:from>
    <xdr:to>
      <xdr:col>0</xdr:col>
      <xdr:colOff>485775</xdr:colOff>
      <xdr:row>97</xdr:row>
      <xdr:rowOff>0</xdr:rowOff>
    </xdr:to>
    <xdr:sp>
      <xdr:nvSpPr>
        <xdr:cNvPr id="148" name="Line 271"/>
        <xdr:cNvSpPr>
          <a:spLocks/>
        </xdr:cNvSpPr>
      </xdr:nvSpPr>
      <xdr:spPr>
        <a:xfrm>
          <a:off x="4857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49" name="Line 272"/>
        <xdr:cNvSpPr>
          <a:spLocks/>
        </xdr:cNvSpPr>
      </xdr:nvSpPr>
      <xdr:spPr>
        <a:xfrm>
          <a:off x="6191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97</xdr:row>
      <xdr:rowOff>0</xdr:rowOff>
    </xdr:from>
    <xdr:to>
      <xdr:col>1</xdr:col>
      <xdr:colOff>247650</xdr:colOff>
      <xdr:row>97</xdr:row>
      <xdr:rowOff>0</xdr:rowOff>
    </xdr:to>
    <xdr:sp>
      <xdr:nvSpPr>
        <xdr:cNvPr id="150" name="Line 273"/>
        <xdr:cNvSpPr>
          <a:spLocks/>
        </xdr:cNvSpPr>
      </xdr:nvSpPr>
      <xdr:spPr>
        <a:xfrm>
          <a:off x="8572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97</xdr:row>
      <xdr:rowOff>0</xdr:rowOff>
    </xdr:from>
    <xdr:to>
      <xdr:col>1</xdr:col>
      <xdr:colOff>361950</xdr:colOff>
      <xdr:row>97</xdr:row>
      <xdr:rowOff>0</xdr:rowOff>
    </xdr:to>
    <xdr:sp>
      <xdr:nvSpPr>
        <xdr:cNvPr id="151" name="Line 274"/>
        <xdr:cNvSpPr>
          <a:spLocks/>
        </xdr:cNvSpPr>
      </xdr:nvSpPr>
      <xdr:spPr>
        <a:xfrm>
          <a:off x="9715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97</xdr:row>
      <xdr:rowOff>0</xdr:rowOff>
    </xdr:from>
    <xdr:to>
      <xdr:col>1</xdr:col>
      <xdr:colOff>104775</xdr:colOff>
      <xdr:row>97</xdr:row>
      <xdr:rowOff>0</xdr:rowOff>
    </xdr:to>
    <xdr:sp>
      <xdr:nvSpPr>
        <xdr:cNvPr id="152" name="Line 275"/>
        <xdr:cNvSpPr>
          <a:spLocks/>
        </xdr:cNvSpPr>
      </xdr:nvSpPr>
      <xdr:spPr>
        <a:xfrm>
          <a:off x="7143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97</xdr:row>
      <xdr:rowOff>0</xdr:rowOff>
    </xdr:from>
    <xdr:to>
      <xdr:col>0</xdr:col>
      <xdr:colOff>542925</xdr:colOff>
      <xdr:row>97</xdr:row>
      <xdr:rowOff>0</xdr:rowOff>
    </xdr:to>
    <xdr:sp>
      <xdr:nvSpPr>
        <xdr:cNvPr id="153" name="Line 276"/>
        <xdr:cNvSpPr>
          <a:spLocks/>
        </xdr:cNvSpPr>
      </xdr:nvSpPr>
      <xdr:spPr>
        <a:xfrm>
          <a:off x="5429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0</xdr:col>
      <xdr:colOff>371475</xdr:colOff>
      <xdr:row>97</xdr:row>
      <xdr:rowOff>0</xdr:rowOff>
    </xdr:to>
    <xdr:sp>
      <xdr:nvSpPr>
        <xdr:cNvPr id="154" name="Line 277"/>
        <xdr:cNvSpPr>
          <a:spLocks/>
        </xdr:cNvSpPr>
      </xdr:nvSpPr>
      <xdr:spPr>
        <a:xfrm>
          <a:off x="3714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97</xdr:row>
      <xdr:rowOff>0</xdr:rowOff>
    </xdr:from>
    <xdr:to>
      <xdr:col>1</xdr:col>
      <xdr:colOff>276225</xdr:colOff>
      <xdr:row>97</xdr:row>
      <xdr:rowOff>0</xdr:rowOff>
    </xdr:to>
    <xdr:sp>
      <xdr:nvSpPr>
        <xdr:cNvPr id="155" name="Line 278"/>
        <xdr:cNvSpPr>
          <a:spLocks/>
        </xdr:cNvSpPr>
      </xdr:nvSpPr>
      <xdr:spPr>
        <a:xfrm>
          <a:off x="8858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97</xdr:row>
      <xdr:rowOff>0</xdr:rowOff>
    </xdr:from>
    <xdr:to>
      <xdr:col>1</xdr:col>
      <xdr:colOff>447675</xdr:colOff>
      <xdr:row>97</xdr:row>
      <xdr:rowOff>0</xdr:rowOff>
    </xdr:to>
    <xdr:sp>
      <xdr:nvSpPr>
        <xdr:cNvPr id="156" name="Line 279"/>
        <xdr:cNvSpPr>
          <a:spLocks/>
        </xdr:cNvSpPr>
      </xdr:nvSpPr>
      <xdr:spPr>
        <a:xfrm>
          <a:off x="10572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57" name="Rectangle 280"/>
        <xdr:cNvSpPr>
          <a:spLocks/>
        </xdr:cNvSpPr>
      </xdr:nvSpPr>
      <xdr:spPr>
        <a:xfrm>
          <a:off x="200025" y="18068925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97</xdr:row>
      <xdr:rowOff>0</xdr:rowOff>
    </xdr:from>
    <xdr:to>
      <xdr:col>0</xdr:col>
      <xdr:colOff>409575</xdr:colOff>
      <xdr:row>97</xdr:row>
      <xdr:rowOff>0</xdr:rowOff>
    </xdr:to>
    <xdr:sp>
      <xdr:nvSpPr>
        <xdr:cNvPr id="158" name="Line 281"/>
        <xdr:cNvSpPr>
          <a:spLocks/>
        </xdr:cNvSpPr>
      </xdr:nvSpPr>
      <xdr:spPr>
        <a:xfrm>
          <a:off x="4095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59" name="Line 282"/>
        <xdr:cNvSpPr>
          <a:spLocks/>
        </xdr:cNvSpPr>
      </xdr:nvSpPr>
      <xdr:spPr>
        <a:xfrm flipV="1">
          <a:off x="409575" y="18068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97</xdr:row>
      <xdr:rowOff>0</xdr:rowOff>
    </xdr:from>
    <xdr:to>
      <xdr:col>0</xdr:col>
      <xdr:colOff>600075</xdr:colOff>
      <xdr:row>97</xdr:row>
      <xdr:rowOff>0</xdr:rowOff>
    </xdr:to>
    <xdr:sp>
      <xdr:nvSpPr>
        <xdr:cNvPr id="160" name="Line 283"/>
        <xdr:cNvSpPr>
          <a:spLocks/>
        </xdr:cNvSpPr>
      </xdr:nvSpPr>
      <xdr:spPr>
        <a:xfrm>
          <a:off x="419100" y="18068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97</xdr:row>
      <xdr:rowOff>0</xdr:rowOff>
    </xdr:from>
    <xdr:to>
      <xdr:col>0</xdr:col>
      <xdr:colOff>504825</xdr:colOff>
      <xdr:row>97</xdr:row>
      <xdr:rowOff>0</xdr:rowOff>
    </xdr:to>
    <xdr:sp>
      <xdr:nvSpPr>
        <xdr:cNvPr id="161" name="Line 284"/>
        <xdr:cNvSpPr>
          <a:spLocks/>
        </xdr:cNvSpPr>
      </xdr:nvSpPr>
      <xdr:spPr>
        <a:xfrm flipH="1">
          <a:off x="400050" y="18068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62" name="Line 285"/>
        <xdr:cNvSpPr>
          <a:spLocks/>
        </xdr:cNvSpPr>
      </xdr:nvSpPr>
      <xdr:spPr>
        <a:xfrm>
          <a:off x="504825" y="1806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1</xdr:col>
      <xdr:colOff>180975</xdr:colOff>
      <xdr:row>97</xdr:row>
      <xdr:rowOff>0</xdr:rowOff>
    </xdr:to>
    <xdr:sp>
      <xdr:nvSpPr>
        <xdr:cNvPr id="163" name="Rectangle 286"/>
        <xdr:cNvSpPr>
          <a:spLocks/>
        </xdr:cNvSpPr>
      </xdr:nvSpPr>
      <xdr:spPr>
        <a:xfrm>
          <a:off x="619125" y="1806892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97</xdr:row>
      <xdr:rowOff>0</xdr:rowOff>
    </xdr:from>
    <xdr:to>
      <xdr:col>0</xdr:col>
      <xdr:colOff>495300</xdr:colOff>
      <xdr:row>97</xdr:row>
      <xdr:rowOff>0</xdr:rowOff>
    </xdr:to>
    <xdr:sp>
      <xdr:nvSpPr>
        <xdr:cNvPr id="164" name="Line 287"/>
        <xdr:cNvSpPr>
          <a:spLocks/>
        </xdr:cNvSpPr>
      </xdr:nvSpPr>
      <xdr:spPr>
        <a:xfrm>
          <a:off x="4953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97</xdr:row>
      <xdr:rowOff>0</xdr:rowOff>
    </xdr:from>
    <xdr:to>
      <xdr:col>0</xdr:col>
      <xdr:colOff>342900</xdr:colOff>
      <xdr:row>97</xdr:row>
      <xdr:rowOff>0</xdr:rowOff>
    </xdr:to>
    <xdr:sp>
      <xdr:nvSpPr>
        <xdr:cNvPr id="165" name="Line 288"/>
        <xdr:cNvSpPr>
          <a:spLocks/>
        </xdr:cNvSpPr>
      </xdr:nvSpPr>
      <xdr:spPr>
        <a:xfrm>
          <a:off x="3429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66" name="Line 289"/>
        <xdr:cNvSpPr>
          <a:spLocks/>
        </xdr:cNvSpPr>
      </xdr:nvSpPr>
      <xdr:spPr>
        <a:xfrm>
          <a:off x="6381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97</xdr:row>
      <xdr:rowOff>0</xdr:rowOff>
    </xdr:from>
    <xdr:to>
      <xdr:col>1</xdr:col>
      <xdr:colOff>171450</xdr:colOff>
      <xdr:row>97</xdr:row>
      <xdr:rowOff>0</xdr:rowOff>
    </xdr:to>
    <xdr:sp>
      <xdr:nvSpPr>
        <xdr:cNvPr id="167" name="Rectangle 290"/>
        <xdr:cNvSpPr>
          <a:spLocks/>
        </xdr:cNvSpPr>
      </xdr:nvSpPr>
      <xdr:spPr>
        <a:xfrm>
          <a:off x="200025" y="1806892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97</xdr:row>
      <xdr:rowOff>0</xdr:rowOff>
    </xdr:from>
    <xdr:to>
      <xdr:col>0</xdr:col>
      <xdr:colOff>495300</xdr:colOff>
      <xdr:row>97</xdr:row>
      <xdr:rowOff>0</xdr:rowOff>
    </xdr:to>
    <xdr:sp>
      <xdr:nvSpPr>
        <xdr:cNvPr id="168" name="Line 291"/>
        <xdr:cNvSpPr>
          <a:spLocks/>
        </xdr:cNvSpPr>
      </xdr:nvSpPr>
      <xdr:spPr>
        <a:xfrm>
          <a:off x="4953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97</xdr:row>
      <xdr:rowOff>0</xdr:rowOff>
    </xdr:from>
    <xdr:to>
      <xdr:col>0</xdr:col>
      <xdr:colOff>342900</xdr:colOff>
      <xdr:row>97</xdr:row>
      <xdr:rowOff>0</xdr:rowOff>
    </xdr:to>
    <xdr:sp>
      <xdr:nvSpPr>
        <xdr:cNvPr id="169" name="Line 292"/>
        <xdr:cNvSpPr>
          <a:spLocks/>
        </xdr:cNvSpPr>
      </xdr:nvSpPr>
      <xdr:spPr>
        <a:xfrm>
          <a:off x="34290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70" name="Line 293"/>
        <xdr:cNvSpPr>
          <a:spLocks/>
        </xdr:cNvSpPr>
      </xdr:nvSpPr>
      <xdr:spPr>
        <a:xfrm>
          <a:off x="6381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71" name="Line 294"/>
        <xdr:cNvSpPr>
          <a:spLocks/>
        </xdr:cNvSpPr>
      </xdr:nvSpPr>
      <xdr:spPr>
        <a:xfrm>
          <a:off x="342900" y="18068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97</xdr:row>
      <xdr:rowOff>0</xdr:rowOff>
    </xdr:from>
    <xdr:to>
      <xdr:col>1</xdr:col>
      <xdr:colOff>28575</xdr:colOff>
      <xdr:row>97</xdr:row>
      <xdr:rowOff>0</xdr:rowOff>
    </xdr:to>
    <xdr:sp>
      <xdr:nvSpPr>
        <xdr:cNvPr id="172" name="Line 295"/>
        <xdr:cNvSpPr>
          <a:spLocks/>
        </xdr:cNvSpPr>
      </xdr:nvSpPr>
      <xdr:spPr>
        <a:xfrm flipH="1">
          <a:off x="352425" y="18068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97</xdr:row>
      <xdr:rowOff>0</xdr:rowOff>
    </xdr:from>
    <xdr:to>
      <xdr:col>0</xdr:col>
      <xdr:colOff>561975</xdr:colOff>
      <xdr:row>97</xdr:row>
      <xdr:rowOff>0</xdr:rowOff>
    </xdr:to>
    <xdr:sp>
      <xdr:nvSpPr>
        <xdr:cNvPr id="173" name="Line 296"/>
        <xdr:cNvSpPr>
          <a:spLocks/>
        </xdr:cNvSpPr>
      </xdr:nvSpPr>
      <xdr:spPr>
        <a:xfrm flipH="1">
          <a:off x="495300" y="1806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97</xdr:row>
      <xdr:rowOff>0</xdr:rowOff>
    </xdr:from>
    <xdr:to>
      <xdr:col>1</xdr:col>
      <xdr:colOff>19050</xdr:colOff>
      <xdr:row>97</xdr:row>
      <xdr:rowOff>0</xdr:rowOff>
    </xdr:to>
    <xdr:sp>
      <xdr:nvSpPr>
        <xdr:cNvPr id="174" name="Line 297"/>
        <xdr:cNvSpPr>
          <a:spLocks/>
        </xdr:cNvSpPr>
      </xdr:nvSpPr>
      <xdr:spPr>
        <a:xfrm>
          <a:off x="561975" y="1806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97</xdr:row>
      <xdr:rowOff>0</xdr:rowOff>
    </xdr:from>
    <xdr:to>
      <xdr:col>1</xdr:col>
      <xdr:colOff>485775</xdr:colOff>
      <xdr:row>97</xdr:row>
      <xdr:rowOff>0</xdr:rowOff>
    </xdr:to>
    <xdr:sp>
      <xdr:nvSpPr>
        <xdr:cNvPr id="175" name="Rectangle 298"/>
        <xdr:cNvSpPr>
          <a:spLocks/>
        </xdr:cNvSpPr>
      </xdr:nvSpPr>
      <xdr:spPr>
        <a:xfrm>
          <a:off x="57150" y="18068925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97</xdr:row>
      <xdr:rowOff>0</xdr:rowOff>
    </xdr:from>
    <xdr:to>
      <xdr:col>0</xdr:col>
      <xdr:colOff>361950</xdr:colOff>
      <xdr:row>97</xdr:row>
      <xdr:rowOff>0</xdr:rowOff>
    </xdr:to>
    <xdr:sp>
      <xdr:nvSpPr>
        <xdr:cNvPr id="176" name="Line 299"/>
        <xdr:cNvSpPr>
          <a:spLocks/>
        </xdr:cNvSpPr>
      </xdr:nvSpPr>
      <xdr:spPr>
        <a:xfrm>
          <a:off x="3619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97</xdr:row>
      <xdr:rowOff>0</xdr:rowOff>
    </xdr:from>
    <xdr:to>
      <xdr:col>1</xdr:col>
      <xdr:colOff>142875</xdr:colOff>
      <xdr:row>97</xdr:row>
      <xdr:rowOff>0</xdr:rowOff>
    </xdr:to>
    <xdr:sp>
      <xdr:nvSpPr>
        <xdr:cNvPr id="177" name="Line 300"/>
        <xdr:cNvSpPr>
          <a:spLocks/>
        </xdr:cNvSpPr>
      </xdr:nvSpPr>
      <xdr:spPr>
        <a:xfrm>
          <a:off x="7524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97</xdr:row>
      <xdr:rowOff>0</xdr:rowOff>
    </xdr:from>
    <xdr:to>
      <xdr:col>0</xdr:col>
      <xdr:colOff>247650</xdr:colOff>
      <xdr:row>97</xdr:row>
      <xdr:rowOff>0</xdr:rowOff>
    </xdr:to>
    <xdr:sp>
      <xdr:nvSpPr>
        <xdr:cNvPr id="178" name="Line 301"/>
        <xdr:cNvSpPr>
          <a:spLocks/>
        </xdr:cNvSpPr>
      </xdr:nvSpPr>
      <xdr:spPr>
        <a:xfrm>
          <a:off x="2476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97</xdr:row>
      <xdr:rowOff>0</xdr:rowOff>
    </xdr:from>
    <xdr:to>
      <xdr:col>0</xdr:col>
      <xdr:colOff>142875</xdr:colOff>
      <xdr:row>97</xdr:row>
      <xdr:rowOff>0</xdr:rowOff>
    </xdr:to>
    <xdr:sp>
      <xdr:nvSpPr>
        <xdr:cNvPr id="179" name="Line 302"/>
        <xdr:cNvSpPr>
          <a:spLocks/>
        </xdr:cNvSpPr>
      </xdr:nvSpPr>
      <xdr:spPr>
        <a:xfrm>
          <a:off x="1428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0</xdr:rowOff>
    </xdr:from>
    <xdr:to>
      <xdr:col>0</xdr:col>
      <xdr:colOff>485775</xdr:colOff>
      <xdr:row>97</xdr:row>
      <xdr:rowOff>0</xdr:rowOff>
    </xdr:to>
    <xdr:sp>
      <xdr:nvSpPr>
        <xdr:cNvPr id="180" name="Line 303"/>
        <xdr:cNvSpPr>
          <a:spLocks/>
        </xdr:cNvSpPr>
      </xdr:nvSpPr>
      <xdr:spPr>
        <a:xfrm>
          <a:off x="4857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81" name="Line 304"/>
        <xdr:cNvSpPr>
          <a:spLocks/>
        </xdr:cNvSpPr>
      </xdr:nvSpPr>
      <xdr:spPr>
        <a:xfrm>
          <a:off x="6191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97</xdr:row>
      <xdr:rowOff>0</xdr:rowOff>
    </xdr:from>
    <xdr:to>
      <xdr:col>1</xdr:col>
      <xdr:colOff>247650</xdr:colOff>
      <xdr:row>97</xdr:row>
      <xdr:rowOff>0</xdr:rowOff>
    </xdr:to>
    <xdr:sp>
      <xdr:nvSpPr>
        <xdr:cNvPr id="182" name="Line 305"/>
        <xdr:cNvSpPr>
          <a:spLocks/>
        </xdr:cNvSpPr>
      </xdr:nvSpPr>
      <xdr:spPr>
        <a:xfrm>
          <a:off x="8572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97</xdr:row>
      <xdr:rowOff>0</xdr:rowOff>
    </xdr:from>
    <xdr:to>
      <xdr:col>1</xdr:col>
      <xdr:colOff>361950</xdr:colOff>
      <xdr:row>97</xdr:row>
      <xdr:rowOff>0</xdr:rowOff>
    </xdr:to>
    <xdr:sp>
      <xdr:nvSpPr>
        <xdr:cNvPr id="183" name="Line 306"/>
        <xdr:cNvSpPr>
          <a:spLocks/>
        </xdr:cNvSpPr>
      </xdr:nvSpPr>
      <xdr:spPr>
        <a:xfrm>
          <a:off x="971550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97</xdr:row>
      <xdr:rowOff>0</xdr:rowOff>
    </xdr:from>
    <xdr:to>
      <xdr:col>0</xdr:col>
      <xdr:colOff>247650</xdr:colOff>
      <xdr:row>97</xdr:row>
      <xdr:rowOff>0</xdr:rowOff>
    </xdr:to>
    <xdr:sp>
      <xdr:nvSpPr>
        <xdr:cNvPr id="184" name="Line 307"/>
        <xdr:cNvSpPr>
          <a:spLocks/>
        </xdr:cNvSpPr>
      </xdr:nvSpPr>
      <xdr:spPr>
        <a:xfrm flipV="1">
          <a:off x="142875" y="18068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97</xdr:row>
      <xdr:rowOff>0</xdr:rowOff>
    </xdr:from>
    <xdr:to>
      <xdr:col>0</xdr:col>
      <xdr:colOff>247650</xdr:colOff>
      <xdr:row>97</xdr:row>
      <xdr:rowOff>0</xdr:rowOff>
    </xdr:to>
    <xdr:sp>
      <xdr:nvSpPr>
        <xdr:cNvPr id="185" name="Line 308"/>
        <xdr:cNvSpPr>
          <a:spLocks/>
        </xdr:cNvSpPr>
      </xdr:nvSpPr>
      <xdr:spPr>
        <a:xfrm>
          <a:off x="142875" y="18068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97</xdr:row>
      <xdr:rowOff>0</xdr:rowOff>
    </xdr:from>
    <xdr:to>
      <xdr:col>0</xdr:col>
      <xdr:colOff>200025</xdr:colOff>
      <xdr:row>97</xdr:row>
      <xdr:rowOff>0</xdr:rowOff>
    </xdr:to>
    <xdr:sp>
      <xdr:nvSpPr>
        <xdr:cNvPr id="186" name="Line 309"/>
        <xdr:cNvSpPr>
          <a:spLocks/>
        </xdr:cNvSpPr>
      </xdr:nvSpPr>
      <xdr:spPr>
        <a:xfrm flipH="1">
          <a:off x="142875" y="18068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97</xdr:row>
      <xdr:rowOff>0</xdr:rowOff>
    </xdr:from>
    <xdr:to>
      <xdr:col>0</xdr:col>
      <xdr:colOff>247650</xdr:colOff>
      <xdr:row>97</xdr:row>
      <xdr:rowOff>0</xdr:rowOff>
    </xdr:to>
    <xdr:sp>
      <xdr:nvSpPr>
        <xdr:cNvPr id="187" name="Line 310"/>
        <xdr:cNvSpPr>
          <a:spLocks/>
        </xdr:cNvSpPr>
      </xdr:nvSpPr>
      <xdr:spPr>
        <a:xfrm>
          <a:off x="200025" y="180689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88" name="Line 311"/>
        <xdr:cNvSpPr>
          <a:spLocks/>
        </xdr:cNvSpPr>
      </xdr:nvSpPr>
      <xdr:spPr>
        <a:xfrm flipH="1">
          <a:off x="485775" y="18068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89" name="Line 312"/>
        <xdr:cNvSpPr>
          <a:spLocks/>
        </xdr:cNvSpPr>
      </xdr:nvSpPr>
      <xdr:spPr>
        <a:xfrm>
          <a:off x="485775" y="18068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97</xdr:row>
      <xdr:rowOff>0</xdr:rowOff>
    </xdr:from>
    <xdr:to>
      <xdr:col>0</xdr:col>
      <xdr:colOff>552450</xdr:colOff>
      <xdr:row>97</xdr:row>
      <xdr:rowOff>0</xdr:rowOff>
    </xdr:to>
    <xdr:sp>
      <xdr:nvSpPr>
        <xdr:cNvPr id="190" name="Line 313"/>
        <xdr:cNvSpPr>
          <a:spLocks/>
        </xdr:cNvSpPr>
      </xdr:nvSpPr>
      <xdr:spPr>
        <a:xfrm flipH="1">
          <a:off x="485775" y="1806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97</xdr:row>
      <xdr:rowOff>0</xdr:rowOff>
    </xdr:from>
    <xdr:to>
      <xdr:col>1</xdr:col>
      <xdr:colOff>9525</xdr:colOff>
      <xdr:row>97</xdr:row>
      <xdr:rowOff>0</xdr:rowOff>
    </xdr:to>
    <xdr:sp>
      <xdr:nvSpPr>
        <xdr:cNvPr id="191" name="Line 314"/>
        <xdr:cNvSpPr>
          <a:spLocks/>
        </xdr:cNvSpPr>
      </xdr:nvSpPr>
      <xdr:spPr>
        <a:xfrm>
          <a:off x="552450" y="18068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97</xdr:row>
      <xdr:rowOff>0</xdr:rowOff>
    </xdr:from>
    <xdr:to>
      <xdr:col>1</xdr:col>
      <xdr:colOff>361950</xdr:colOff>
      <xdr:row>97</xdr:row>
      <xdr:rowOff>0</xdr:rowOff>
    </xdr:to>
    <xdr:sp>
      <xdr:nvSpPr>
        <xdr:cNvPr id="192" name="Line 315"/>
        <xdr:cNvSpPr>
          <a:spLocks/>
        </xdr:cNvSpPr>
      </xdr:nvSpPr>
      <xdr:spPr>
        <a:xfrm flipH="1">
          <a:off x="857250" y="1806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97</xdr:row>
      <xdr:rowOff>0</xdr:rowOff>
    </xdr:from>
    <xdr:to>
      <xdr:col>1</xdr:col>
      <xdr:colOff>361950</xdr:colOff>
      <xdr:row>97</xdr:row>
      <xdr:rowOff>0</xdr:rowOff>
    </xdr:to>
    <xdr:sp>
      <xdr:nvSpPr>
        <xdr:cNvPr id="193" name="Line 316"/>
        <xdr:cNvSpPr>
          <a:spLocks/>
        </xdr:cNvSpPr>
      </xdr:nvSpPr>
      <xdr:spPr>
        <a:xfrm>
          <a:off x="857250" y="1806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97</xdr:row>
      <xdr:rowOff>0</xdr:rowOff>
    </xdr:from>
    <xdr:to>
      <xdr:col>1</xdr:col>
      <xdr:colOff>304800</xdr:colOff>
      <xdr:row>97</xdr:row>
      <xdr:rowOff>0</xdr:rowOff>
    </xdr:to>
    <xdr:sp>
      <xdr:nvSpPr>
        <xdr:cNvPr id="194" name="Line 317"/>
        <xdr:cNvSpPr>
          <a:spLocks/>
        </xdr:cNvSpPr>
      </xdr:nvSpPr>
      <xdr:spPr>
        <a:xfrm flipH="1">
          <a:off x="857250" y="18068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97</xdr:row>
      <xdr:rowOff>0</xdr:rowOff>
    </xdr:from>
    <xdr:to>
      <xdr:col>1</xdr:col>
      <xdr:colOff>361950</xdr:colOff>
      <xdr:row>97</xdr:row>
      <xdr:rowOff>0</xdr:rowOff>
    </xdr:to>
    <xdr:sp>
      <xdr:nvSpPr>
        <xdr:cNvPr id="195" name="Line 318"/>
        <xdr:cNvSpPr>
          <a:spLocks/>
        </xdr:cNvSpPr>
      </xdr:nvSpPr>
      <xdr:spPr>
        <a:xfrm>
          <a:off x="914400" y="180689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6" name="Rectangle 326"/>
        <xdr:cNvSpPr>
          <a:spLocks/>
        </xdr:cNvSpPr>
      </xdr:nvSpPr>
      <xdr:spPr>
        <a:xfrm>
          <a:off x="209550" y="18068925"/>
          <a:ext cx="1009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97</xdr:row>
      <xdr:rowOff>0</xdr:rowOff>
    </xdr:from>
    <xdr:to>
      <xdr:col>1</xdr:col>
      <xdr:colOff>104775</xdr:colOff>
      <xdr:row>97</xdr:row>
      <xdr:rowOff>0</xdr:rowOff>
    </xdr:to>
    <xdr:sp>
      <xdr:nvSpPr>
        <xdr:cNvPr id="197" name="Line 327"/>
        <xdr:cNvSpPr>
          <a:spLocks/>
        </xdr:cNvSpPr>
      </xdr:nvSpPr>
      <xdr:spPr>
        <a:xfrm>
          <a:off x="7143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97</xdr:row>
      <xdr:rowOff>0</xdr:rowOff>
    </xdr:from>
    <xdr:to>
      <xdr:col>0</xdr:col>
      <xdr:colOff>542925</xdr:colOff>
      <xdr:row>97</xdr:row>
      <xdr:rowOff>0</xdr:rowOff>
    </xdr:to>
    <xdr:sp>
      <xdr:nvSpPr>
        <xdr:cNvPr id="198" name="Line 328"/>
        <xdr:cNvSpPr>
          <a:spLocks/>
        </xdr:cNvSpPr>
      </xdr:nvSpPr>
      <xdr:spPr>
        <a:xfrm>
          <a:off x="5429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0</xdr:col>
      <xdr:colOff>371475</xdr:colOff>
      <xdr:row>97</xdr:row>
      <xdr:rowOff>0</xdr:rowOff>
    </xdr:to>
    <xdr:sp>
      <xdr:nvSpPr>
        <xdr:cNvPr id="199" name="Line 329"/>
        <xdr:cNvSpPr>
          <a:spLocks/>
        </xdr:cNvSpPr>
      </xdr:nvSpPr>
      <xdr:spPr>
        <a:xfrm>
          <a:off x="3714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97</xdr:row>
      <xdr:rowOff>0</xdr:rowOff>
    </xdr:from>
    <xdr:to>
      <xdr:col>1</xdr:col>
      <xdr:colOff>276225</xdr:colOff>
      <xdr:row>97</xdr:row>
      <xdr:rowOff>0</xdr:rowOff>
    </xdr:to>
    <xdr:sp>
      <xdr:nvSpPr>
        <xdr:cNvPr id="200" name="Line 330"/>
        <xdr:cNvSpPr>
          <a:spLocks/>
        </xdr:cNvSpPr>
      </xdr:nvSpPr>
      <xdr:spPr>
        <a:xfrm>
          <a:off x="88582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97</xdr:row>
      <xdr:rowOff>0</xdr:rowOff>
    </xdr:from>
    <xdr:to>
      <xdr:col>1</xdr:col>
      <xdr:colOff>447675</xdr:colOff>
      <xdr:row>97</xdr:row>
      <xdr:rowOff>0</xdr:rowOff>
    </xdr:to>
    <xdr:sp>
      <xdr:nvSpPr>
        <xdr:cNvPr id="201" name="Line 331"/>
        <xdr:cNvSpPr>
          <a:spLocks/>
        </xdr:cNvSpPr>
      </xdr:nvSpPr>
      <xdr:spPr>
        <a:xfrm>
          <a:off x="1057275" y="180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0</xdr:col>
      <xdr:colOff>542925</xdr:colOff>
      <xdr:row>97</xdr:row>
      <xdr:rowOff>0</xdr:rowOff>
    </xdr:to>
    <xdr:sp>
      <xdr:nvSpPr>
        <xdr:cNvPr id="202" name="Line 332"/>
        <xdr:cNvSpPr>
          <a:spLocks/>
        </xdr:cNvSpPr>
      </xdr:nvSpPr>
      <xdr:spPr>
        <a:xfrm>
          <a:off x="371475" y="18068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0</xdr:col>
      <xdr:colOff>542925</xdr:colOff>
      <xdr:row>97</xdr:row>
      <xdr:rowOff>0</xdr:rowOff>
    </xdr:to>
    <xdr:sp>
      <xdr:nvSpPr>
        <xdr:cNvPr id="203" name="Line 333"/>
        <xdr:cNvSpPr>
          <a:spLocks/>
        </xdr:cNvSpPr>
      </xdr:nvSpPr>
      <xdr:spPr>
        <a:xfrm flipH="1">
          <a:off x="371475" y="18068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97</xdr:row>
      <xdr:rowOff>0</xdr:rowOff>
    </xdr:from>
    <xdr:to>
      <xdr:col>0</xdr:col>
      <xdr:colOff>457200</xdr:colOff>
      <xdr:row>97</xdr:row>
      <xdr:rowOff>0</xdr:rowOff>
    </xdr:to>
    <xdr:sp>
      <xdr:nvSpPr>
        <xdr:cNvPr id="204" name="Line 334"/>
        <xdr:cNvSpPr>
          <a:spLocks/>
        </xdr:cNvSpPr>
      </xdr:nvSpPr>
      <xdr:spPr>
        <a:xfrm flipH="1">
          <a:off x="371475" y="180689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97</xdr:row>
      <xdr:rowOff>0</xdr:rowOff>
    </xdr:from>
    <xdr:to>
      <xdr:col>0</xdr:col>
      <xdr:colOff>533400</xdr:colOff>
      <xdr:row>97</xdr:row>
      <xdr:rowOff>0</xdr:rowOff>
    </xdr:to>
    <xdr:sp>
      <xdr:nvSpPr>
        <xdr:cNvPr id="205" name="Line 335"/>
        <xdr:cNvSpPr>
          <a:spLocks/>
        </xdr:cNvSpPr>
      </xdr:nvSpPr>
      <xdr:spPr>
        <a:xfrm>
          <a:off x="457200" y="18068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97</xdr:row>
      <xdr:rowOff>0</xdr:rowOff>
    </xdr:from>
    <xdr:to>
      <xdr:col>1</xdr:col>
      <xdr:colOff>438150</xdr:colOff>
      <xdr:row>97</xdr:row>
      <xdr:rowOff>0</xdr:rowOff>
    </xdr:to>
    <xdr:sp>
      <xdr:nvSpPr>
        <xdr:cNvPr id="206" name="Line 336"/>
        <xdr:cNvSpPr>
          <a:spLocks/>
        </xdr:cNvSpPr>
      </xdr:nvSpPr>
      <xdr:spPr>
        <a:xfrm flipV="1">
          <a:off x="885825" y="18068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97</xdr:row>
      <xdr:rowOff>0</xdr:rowOff>
    </xdr:from>
    <xdr:to>
      <xdr:col>1</xdr:col>
      <xdr:colOff>447675</xdr:colOff>
      <xdr:row>97</xdr:row>
      <xdr:rowOff>0</xdr:rowOff>
    </xdr:to>
    <xdr:sp>
      <xdr:nvSpPr>
        <xdr:cNvPr id="207" name="Line 337"/>
        <xdr:cNvSpPr>
          <a:spLocks/>
        </xdr:cNvSpPr>
      </xdr:nvSpPr>
      <xdr:spPr>
        <a:xfrm>
          <a:off x="885825" y="18068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0"/>
          <a:ext cx="43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00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90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8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81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85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095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048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809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00025" y="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4095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00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857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180975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619125" y="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90500" y="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8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590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8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581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85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1905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809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14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38150" y="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438150" y="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0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096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096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6096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953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80975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1809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14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438150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18097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19050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361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6195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361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514350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476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9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3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5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4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4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485775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61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7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104775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8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447675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5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228600" y="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286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2860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2286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22860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429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1</xdr:col>
      <xdr:colOff>161925</xdr:colOff>
      <xdr:row>17</xdr:row>
      <xdr:rowOff>104775</xdr:rowOff>
    </xdr:to>
    <xdr:sp>
      <xdr:nvSpPr>
        <xdr:cNvPr id="98" name="Rectangle 98"/>
        <xdr:cNvSpPr>
          <a:spLocks/>
        </xdr:cNvSpPr>
      </xdr:nvSpPr>
      <xdr:spPr>
        <a:xfrm>
          <a:off x="190500" y="2657475"/>
          <a:ext cx="581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15</xdr:row>
      <xdr:rowOff>66675</xdr:rowOff>
    </xdr:from>
    <xdr:to>
      <xdr:col>0</xdr:col>
      <xdr:colOff>381000</xdr:colOff>
      <xdr:row>17</xdr:row>
      <xdr:rowOff>95250</xdr:rowOff>
    </xdr:to>
    <xdr:sp>
      <xdr:nvSpPr>
        <xdr:cNvPr id="99" name="Line 99"/>
        <xdr:cNvSpPr>
          <a:spLocks/>
        </xdr:cNvSpPr>
      </xdr:nvSpPr>
      <xdr:spPr>
        <a:xfrm>
          <a:off x="381000" y="2667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28575</xdr:rowOff>
    </xdr:from>
    <xdr:to>
      <xdr:col>1</xdr:col>
      <xdr:colOff>9525</xdr:colOff>
      <xdr:row>9</xdr:row>
      <xdr:rowOff>114300</xdr:rowOff>
    </xdr:to>
    <xdr:sp>
      <xdr:nvSpPr>
        <xdr:cNvPr id="100" name="Rectangle 100"/>
        <xdr:cNvSpPr>
          <a:spLocks/>
        </xdr:cNvSpPr>
      </xdr:nvSpPr>
      <xdr:spPr>
        <a:xfrm>
          <a:off x="180975" y="1257300"/>
          <a:ext cx="438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47625</xdr:rowOff>
    </xdr:from>
    <xdr:to>
      <xdr:col>0</xdr:col>
      <xdr:colOff>409575</xdr:colOff>
      <xdr:row>9</xdr:row>
      <xdr:rowOff>104775</xdr:rowOff>
    </xdr:to>
    <xdr:sp>
      <xdr:nvSpPr>
        <xdr:cNvPr id="101" name="Line 101"/>
        <xdr:cNvSpPr>
          <a:spLocks/>
        </xdr:cNvSpPr>
      </xdr:nvSpPr>
      <xdr:spPr>
        <a:xfrm>
          <a:off x="400050" y="12763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28575</xdr:rowOff>
    </xdr:from>
    <xdr:to>
      <xdr:col>1</xdr:col>
      <xdr:colOff>0</xdr:colOff>
      <xdr:row>8</xdr:row>
      <xdr:rowOff>57150</xdr:rowOff>
    </xdr:to>
    <xdr:sp>
      <xdr:nvSpPr>
        <xdr:cNvPr id="102" name="Line 102"/>
        <xdr:cNvSpPr>
          <a:spLocks/>
        </xdr:cNvSpPr>
      </xdr:nvSpPr>
      <xdr:spPr>
        <a:xfrm flipV="1">
          <a:off x="409575" y="125730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66675</xdr:rowOff>
    </xdr:from>
    <xdr:to>
      <xdr:col>0</xdr:col>
      <xdr:colOff>600075</xdr:colOff>
      <xdr:row>9</xdr:row>
      <xdr:rowOff>95250</xdr:rowOff>
    </xdr:to>
    <xdr:sp>
      <xdr:nvSpPr>
        <xdr:cNvPr id="103" name="Line 103"/>
        <xdr:cNvSpPr>
          <a:spLocks/>
        </xdr:cNvSpPr>
      </xdr:nvSpPr>
      <xdr:spPr>
        <a:xfrm>
          <a:off x="419100" y="146685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28575</xdr:rowOff>
    </xdr:from>
    <xdr:to>
      <xdr:col>0</xdr:col>
      <xdr:colOff>495300</xdr:colOff>
      <xdr:row>9</xdr:row>
      <xdr:rowOff>114300</xdr:rowOff>
    </xdr:to>
    <xdr:sp>
      <xdr:nvSpPr>
        <xdr:cNvPr id="104" name="Line 104"/>
        <xdr:cNvSpPr>
          <a:spLocks/>
        </xdr:cNvSpPr>
      </xdr:nvSpPr>
      <xdr:spPr>
        <a:xfrm flipH="1">
          <a:off x="400050" y="125730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7</xdr:row>
      <xdr:rowOff>28575</xdr:rowOff>
    </xdr:from>
    <xdr:to>
      <xdr:col>1</xdr:col>
      <xdr:colOff>9525</xdr:colOff>
      <xdr:row>9</xdr:row>
      <xdr:rowOff>114300</xdr:rowOff>
    </xdr:to>
    <xdr:sp>
      <xdr:nvSpPr>
        <xdr:cNvPr id="105" name="Line 105"/>
        <xdr:cNvSpPr>
          <a:spLocks/>
        </xdr:cNvSpPr>
      </xdr:nvSpPr>
      <xdr:spPr>
        <a:xfrm>
          <a:off x="485775" y="12573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66675</xdr:rowOff>
    </xdr:from>
    <xdr:to>
      <xdr:col>0</xdr:col>
      <xdr:colOff>581025</xdr:colOff>
      <xdr:row>17</xdr:row>
      <xdr:rowOff>95250</xdr:rowOff>
    </xdr:to>
    <xdr:sp>
      <xdr:nvSpPr>
        <xdr:cNvPr id="106" name="Line 106"/>
        <xdr:cNvSpPr>
          <a:spLocks/>
        </xdr:cNvSpPr>
      </xdr:nvSpPr>
      <xdr:spPr>
        <a:xfrm>
          <a:off x="581025" y="2667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66675</xdr:rowOff>
    </xdr:from>
    <xdr:to>
      <xdr:col>1</xdr:col>
      <xdr:colOff>152400</xdr:colOff>
      <xdr:row>16</xdr:row>
      <xdr:rowOff>57150</xdr:rowOff>
    </xdr:to>
    <xdr:sp>
      <xdr:nvSpPr>
        <xdr:cNvPr id="107" name="Line 107"/>
        <xdr:cNvSpPr>
          <a:spLocks/>
        </xdr:cNvSpPr>
      </xdr:nvSpPr>
      <xdr:spPr>
        <a:xfrm flipV="1">
          <a:off x="590550" y="26670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57150</xdr:rowOff>
    </xdr:from>
    <xdr:to>
      <xdr:col>1</xdr:col>
      <xdr:colOff>152400</xdr:colOff>
      <xdr:row>17</xdr:row>
      <xdr:rowOff>104775</xdr:rowOff>
    </xdr:to>
    <xdr:sp>
      <xdr:nvSpPr>
        <xdr:cNvPr id="108" name="Line 108"/>
        <xdr:cNvSpPr>
          <a:spLocks/>
        </xdr:cNvSpPr>
      </xdr:nvSpPr>
      <xdr:spPr>
        <a:xfrm>
          <a:off x="581025" y="282892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57150</xdr:rowOff>
    </xdr:from>
    <xdr:to>
      <xdr:col>1</xdr:col>
      <xdr:colOff>76200</xdr:colOff>
      <xdr:row>17</xdr:row>
      <xdr:rowOff>95250</xdr:rowOff>
    </xdr:to>
    <xdr:sp>
      <xdr:nvSpPr>
        <xdr:cNvPr id="109" name="Line 109"/>
        <xdr:cNvSpPr>
          <a:spLocks/>
        </xdr:cNvSpPr>
      </xdr:nvSpPr>
      <xdr:spPr>
        <a:xfrm flipH="1">
          <a:off x="581025" y="2657475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66675</xdr:rowOff>
    </xdr:from>
    <xdr:to>
      <xdr:col>1</xdr:col>
      <xdr:colOff>152400</xdr:colOff>
      <xdr:row>17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685800" y="2667000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0</xdr:col>
      <xdr:colOff>381000</xdr:colOff>
      <xdr:row>16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190500" y="265747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85725</xdr:rowOff>
    </xdr:from>
    <xdr:to>
      <xdr:col>0</xdr:col>
      <xdr:colOff>381000</xdr:colOff>
      <xdr:row>17</xdr:row>
      <xdr:rowOff>95250</xdr:rowOff>
    </xdr:to>
    <xdr:sp>
      <xdr:nvSpPr>
        <xdr:cNvPr id="112" name="Line 112"/>
        <xdr:cNvSpPr>
          <a:spLocks/>
        </xdr:cNvSpPr>
      </xdr:nvSpPr>
      <xdr:spPr>
        <a:xfrm flipH="1">
          <a:off x="190500" y="285750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</xdr:row>
      <xdr:rowOff>28575</xdr:rowOff>
    </xdr:from>
    <xdr:to>
      <xdr:col>1</xdr:col>
      <xdr:colOff>9525</xdr:colOff>
      <xdr:row>13</xdr:row>
      <xdr:rowOff>114300</xdr:rowOff>
    </xdr:to>
    <xdr:sp>
      <xdr:nvSpPr>
        <xdr:cNvPr id="113" name="Rectangle 113"/>
        <xdr:cNvSpPr>
          <a:spLocks/>
        </xdr:cNvSpPr>
      </xdr:nvSpPr>
      <xdr:spPr>
        <a:xfrm>
          <a:off x="200025" y="194310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0</xdr:col>
      <xdr:colOff>409575</xdr:colOff>
      <xdr:row>13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409575" y="1943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1</xdr:col>
      <xdr:colOff>0</xdr:colOff>
      <xdr:row>12</xdr:row>
      <xdr:rowOff>57150</xdr:rowOff>
    </xdr:to>
    <xdr:sp>
      <xdr:nvSpPr>
        <xdr:cNvPr id="115" name="Line 115"/>
        <xdr:cNvSpPr>
          <a:spLocks/>
        </xdr:cNvSpPr>
      </xdr:nvSpPr>
      <xdr:spPr>
        <a:xfrm flipV="1">
          <a:off x="409575" y="194310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12</xdr:row>
      <xdr:rowOff>66675</xdr:rowOff>
    </xdr:from>
    <xdr:to>
      <xdr:col>0</xdr:col>
      <xdr:colOff>600075</xdr:colOff>
      <xdr:row>13</xdr:row>
      <xdr:rowOff>95250</xdr:rowOff>
    </xdr:to>
    <xdr:sp>
      <xdr:nvSpPr>
        <xdr:cNvPr id="116" name="Line 116"/>
        <xdr:cNvSpPr>
          <a:spLocks/>
        </xdr:cNvSpPr>
      </xdr:nvSpPr>
      <xdr:spPr>
        <a:xfrm>
          <a:off x="419100" y="215265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0</xdr:col>
      <xdr:colOff>504825</xdr:colOff>
      <xdr:row>13</xdr:row>
      <xdr:rowOff>114300</xdr:rowOff>
    </xdr:to>
    <xdr:sp>
      <xdr:nvSpPr>
        <xdr:cNvPr id="117" name="Line 117"/>
        <xdr:cNvSpPr>
          <a:spLocks/>
        </xdr:cNvSpPr>
      </xdr:nvSpPr>
      <xdr:spPr>
        <a:xfrm flipH="1">
          <a:off x="409575" y="194310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28575</xdr:rowOff>
    </xdr:from>
    <xdr:to>
      <xdr:col>1</xdr:col>
      <xdr:colOff>9525</xdr:colOff>
      <xdr:row>13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504825" y="1943100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180975</xdr:colOff>
      <xdr:row>13</xdr:row>
      <xdr:rowOff>114300</xdr:rowOff>
    </xdr:to>
    <xdr:sp>
      <xdr:nvSpPr>
        <xdr:cNvPr id="119" name="Rectangle 119"/>
        <xdr:cNvSpPr>
          <a:spLocks/>
        </xdr:cNvSpPr>
      </xdr:nvSpPr>
      <xdr:spPr>
        <a:xfrm>
          <a:off x="619125" y="1943100"/>
          <a:ext cx="171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28575</xdr:rowOff>
    </xdr:from>
    <xdr:to>
      <xdr:col>0</xdr:col>
      <xdr:colOff>438150</xdr:colOff>
      <xdr:row>5</xdr:row>
      <xdr:rowOff>123825</xdr:rowOff>
    </xdr:to>
    <xdr:sp>
      <xdr:nvSpPr>
        <xdr:cNvPr id="120" name="Rectangle 120"/>
        <xdr:cNvSpPr>
          <a:spLocks/>
        </xdr:cNvSpPr>
      </xdr:nvSpPr>
      <xdr:spPr>
        <a:xfrm>
          <a:off x="180975" y="57150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38100</xdr:rowOff>
    </xdr:from>
    <xdr:to>
      <xdr:col>0</xdr:col>
      <xdr:colOff>438150</xdr:colOff>
      <xdr:row>4</xdr:row>
      <xdr:rowOff>76200</xdr:rowOff>
    </xdr:to>
    <xdr:sp>
      <xdr:nvSpPr>
        <xdr:cNvPr id="121" name="Line 121"/>
        <xdr:cNvSpPr>
          <a:spLocks/>
        </xdr:cNvSpPr>
      </xdr:nvSpPr>
      <xdr:spPr>
        <a:xfrm flipV="1">
          <a:off x="180975" y="58102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76200</xdr:rowOff>
    </xdr:from>
    <xdr:to>
      <xdr:col>0</xdr:col>
      <xdr:colOff>438150</xdr:colOff>
      <xdr:row>5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180975" y="79057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28575</xdr:rowOff>
    </xdr:from>
    <xdr:to>
      <xdr:col>0</xdr:col>
      <xdr:colOff>314325</xdr:colOff>
      <xdr:row>5</xdr:row>
      <xdr:rowOff>114300</xdr:rowOff>
    </xdr:to>
    <xdr:sp>
      <xdr:nvSpPr>
        <xdr:cNvPr id="123" name="Line 123"/>
        <xdr:cNvSpPr>
          <a:spLocks/>
        </xdr:cNvSpPr>
      </xdr:nvSpPr>
      <xdr:spPr>
        <a:xfrm flipH="1">
          <a:off x="180975" y="5715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</xdr:row>
      <xdr:rowOff>28575</xdr:rowOff>
    </xdr:from>
    <xdr:to>
      <xdr:col>0</xdr:col>
      <xdr:colOff>438150</xdr:colOff>
      <xdr:row>5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314325" y="57150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28575</xdr:rowOff>
    </xdr:from>
    <xdr:to>
      <xdr:col>1</xdr:col>
      <xdr:colOff>9525</xdr:colOff>
      <xdr:row>21</xdr:row>
      <xdr:rowOff>114300</xdr:rowOff>
    </xdr:to>
    <xdr:sp>
      <xdr:nvSpPr>
        <xdr:cNvPr id="125" name="Rectangle 125"/>
        <xdr:cNvSpPr>
          <a:spLocks/>
        </xdr:cNvSpPr>
      </xdr:nvSpPr>
      <xdr:spPr>
        <a:xfrm>
          <a:off x="200025" y="331470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38100</xdr:rowOff>
    </xdr:from>
    <xdr:to>
      <xdr:col>0</xdr:col>
      <xdr:colOff>409575</xdr:colOff>
      <xdr:row>21</xdr:row>
      <xdr:rowOff>104775</xdr:rowOff>
    </xdr:to>
    <xdr:sp>
      <xdr:nvSpPr>
        <xdr:cNvPr id="126" name="Line 126"/>
        <xdr:cNvSpPr>
          <a:spLocks/>
        </xdr:cNvSpPr>
      </xdr:nvSpPr>
      <xdr:spPr>
        <a:xfrm>
          <a:off x="409575" y="33242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28575</xdr:rowOff>
    </xdr:from>
    <xdr:to>
      <xdr:col>1</xdr:col>
      <xdr:colOff>0</xdr:colOff>
      <xdr:row>20</xdr:row>
      <xdr:rowOff>57150</xdr:rowOff>
    </xdr:to>
    <xdr:sp>
      <xdr:nvSpPr>
        <xdr:cNvPr id="127" name="Line 127"/>
        <xdr:cNvSpPr>
          <a:spLocks/>
        </xdr:cNvSpPr>
      </xdr:nvSpPr>
      <xdr:spPr>
        <a:xfrm flipV="1">
          <a:off x="409575" y="331470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66675</xdr:rowOff>
    </xdr:from>
    <xdr:to>
      <xdr:col>0</xdr:col>
      <xdr:colOff>600075</xdr:colOff>
      <xdr:row>21</xdr:row>
      <xdr:rowOff>95250</xdr:rowOff>
    </xdr:to>
    <xdr:sp>
      <xdr:nvSpPr>
        <xdr:cNvPr id="128" name="Line 128"/>
        <xdr:cNvSpPr>
          <a:spLocks/>
        </xdr:cNvSpPr>
      </xdr:nvSpPr>
      <xdr:spPr>
        <a:xfrm>
          <a:off x="419100" y="352425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19</xdr:row>
      <xdr:rowOff>28575</xdr:rowOff>
    </xdr:from>
    <xdr:to>
      <xdr:col>0</xdr:col>
      <xdr:colOff>495300</xdr:colOff>
      <xdr:row>21</xdr:row>
      <xdr:rowOff>114300</xdr:rowOff>
    </xdr:to>
    <xdr:sp>
      <xdr:nvSpPr>
        <xdr:cNvPr id="129" name="Line 129"/>
        <xdr:cNvSpPr>
          <a:spLocks/>
        </xdr:cNvSpPr>
      </xdr:nvSpPr>
      <xdr:spPr>
        <a:xfrm flipH="1">
          <a:off x="400050" y="331470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28575</xdr:rowOff>
    </xdr:from>
    <xdr:to>
      <xdr:col>1</xdr:col>
      <xdr:colOff>9525</xdr:colOff>
      <xdr:row>21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485775" y="33147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28575</xdr:rowOff>
    </xdr:from>
    <xdr:to>
      <xdr:col>1</xdr:col>
      <xdr:colOff>180975</xdr:colOff>
      <xdr:row>21</xdr:row>
      <xdr:rowOff>114300</xdr:rowOff>
    </xdr:to>
    <xdr:sp>
      <xdr:nvSpPr>
        <xdr:cNvPr id="131" name="Rectangle 131"/>
        <xdr:cNvSpPr>
          <a:spLocks/>
        </xdr:cNvSpPr>
      </xdr:nvSpPr>
      <xdr:spPr>
        <a:xfrm>
          <a:off x="619125" y="3314700"/>
          <a:ext cx="171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57150</xdr:rowOff>
    </xdr:from>
    <xdr:to>
      <xdr:col>1</xdr:col>
      <xdr:colOff>161925</xdr:colOff>
      <xdr:row>25</xdr:row>
      <xdr:rowOff>104775</xdr:rowOff>
    </xdr:to>
    <xdr:sp>
      <xdr:nvSpPr>
        <xdr:cNvPr id="132" name="Rectangle 132"/>
        <xdr:cNvSpPr>
          <a:spLocks/>
        </xdr:cNvSpPr>
      </xdr:nvSpPr>
      <xdr:spPr>
        <a:xfrm>
          <a:off x="190500" y="4029075"/>
          <a:ext cx="581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23</xdr:row>
      <xdr:rowOff>66675</xdr:rowOff>
    </xdr:from>
    <xdr:to>
      <xdr:col>0</xdr:col>
      <xdr:colOff>381000</xdr:colOff>
      <xdr:row>25</xdr:row>
      <xdr:rowOff>95250</xdr:rowOff>
    </xdr:to>
    <xdr:sp>
      <xdr:nvSpPr>
        <xdr:cNvPr id="133" name="Line 133"/>
        <xdr:cNvSpPr>
          <a:spLocks/>
        </xdr:cNvSpPr>
      </xdr:nvSpPr>
      <xdr:spPr>
        <a:xfrm>
          <a:off x="381000" y="40386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66675</xdr:rowOff>
    </xdr:from>
    <xdr:to>
      <xdr:col>0</xdr:col>
      <xdr:colOff>581025</xdr:colOff>
      <xdr:row>25</xdr:row>
      <xdr:rowOff>95250</xdr:rowOff>
    </xdr:to>
    <xdr:sp>
      <xdr:nvSpPr>
        <xdr:cNvPr id="134" name="Line 134"/>
        <xdr:cNvSpPr>
          <a:spLocks/>
        </xdr:cNvSpPr>
      </xdr:nvSpPr>
      <xdr:spPr>
        <a:xfrm>
          <a:off x="581025" y="40386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66675</xdr:rowOff>
    </xdr:from>
    <xdr:to>
      <xdr:col>1</xdr:col>
      <xdr:colOff>152400</xdr:colOff>
      <xdr:row>24</xdr:row>
      <xdr:rowOff>57150</xdr:rowOff>
    </xdr:to>
    <xdr:sp>
      <xdr:nvSpPr>
        <xdr:cNvPr id="135" name="Line 135"/>
        <xdr:cNvSpPr>
          <a:spLocks/>
        </xdr:cNvSpPr>
      </xdr:nvSpPr>
      <xdr:spPr>
        <a:xfrm flipV="1">
          <a:off x="590550" y="40386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24</xdr:row>
      <xdr:rowOff>57150</xdr:rowOff>
    </xdr:from>
    <xdr:to>
      <xdr:col>1</xdr:col>
      <xdr:colOff>152400</xdr:colOff>
      <xdr:row>25</xdr:row>
      <xdr:rowOff>104775</xdr:rowOff>
    </xdr:to>
    <xdr:sp>
      <xdr:nvSpPr>
        <xdr:cNvPr id="136" name="Line 136"/>
        <xdr:cNvSpPr>
          <a:spLocks/>
        </xdr:cNvSpPr>
      </xdr:nvSpPr>
      <xdr:spPr>
        <a:xfrm>
          <a:off x="581025" y="420052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57150</xdr:rowOff>
    </xdr:from>
    <xdr:to>
      <xdr:col>1</xdr:col>
      <xdr:colOff>76200</xdr:colOff>
      <xdr:row>25</xdr:row>
      <xdr:rowOff>95250</xdr:rowOff>
    </xdr:to>
    <xdr:sp>
      <xdr:nvSpPr>
        <xdr:cNvPr id="137" name="Line 137"/>
        <xdr:cNvSpPr>
          <a:spLocks/>
        </xdr:cNvSpPr>
      </xdr:nvSpPr>
      <xdr:spPr>
        <a:xfrm flipH="1">
          <a:off x="581025" y="4029075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1</xdr:col>
      <xdr:colOff>152400</xdr:colOff>
      <xdr:row>25</xdr:row>
      <xdr:rowOff>95250</xdr:rowOff>
    </xdr:to>
    <xdr:sp>
      <xdr:nvSpPr>
        <xdr:cNvPr id="138" name="Line 138"/>
        <xdr:cNvSpPr>
          <a:spLocks/>
        </xdr:cNvSpPr>
      </xdr:nvSpPr>
      <xdr:spPr>
        <a:xfrm>
          <a:off x="685800" y="4038600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57150</xdr:rowOff>
    </xdr:from>
    <xdr:to>
      <xdr:col>0</xdr:col>
      <xdr:colOff>381000</xdr:colOff>
      <xdr:row>24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190500" y="402907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24</xdr:row>
      <xdr:rowOff>85725</xdr:rowOff>
    </xdr:from>
    <xdr:to>
      <xdr:col>0</xdr:col>
      <xdr:colOff>381000</xdr:colOff>
      <xdr:row>25</xdr:row>
      <xdr:rowOff>95250</xdr:rowOff>
    </xdr:to>
    <xdr:sp>
      <xdr:nvSpPr>
        <xdr:cNvPr id="140" name="Line 140"/>
        <xdr:cNvSpPr>
          <a:spLocks/>
        </xdr:cNvSpPr>
      </xdr:nvSpPr>
      <xdr:spPr>
        <a:xfrm flipH="1">
          <a:off x="190500" y="422910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438150</xdr:colOff>
      <xdr:row>30</xdr:row>
      <xdr:rowOff>123825</xdr:rowOff>
    </xdr:to>
    <xdr:sp>
      <xdr:nvSpPr>
        <xdr:cNvPr id="141" name="Rectangle 141"/>
        <xdr:cNvSpPr>
          <a:spLocks/>
        </xdr:cNvSpPr>
      </xdr:nvSpPr>
      <xdr:spPr>
        <a:xfrm>
          <a:off x="180975" y="485775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314325</xdr:colOff>
      <xdr:row>30</xdr:row>
      <xdr:rowOff>114300</xdr:rowOff>
    </xdr:to>
    <xdr:sp>
      <xdr:nvSpPr>
        <xdr:cNvPr id="142" name="Line 142"/>
        <xdr:cNvSpPr>
          <a:spLocks/>
        </xdr:cNvSpPr>
      </xdr:nvSpPr>
      <xdr:spPr>
        <a:xfrm flipH="1">
          <a:off x="180975" y="485775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28575</xdr:rowOff>
    </xdr:from>
    <xdr:to>
      <xdr:col>0</xdr:col>
      <xdr:colOff>438150</xdr:colOff>
      <xdr:row>30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314325" y="485775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142875</xdr:rowOff>
    </xdr:from>
    <xdr:to>
      <xdr:col>0</xdr:col>
      <xdr:colOff>438150</xdr:colOff>
      <xdr:row>29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180975" y="5143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28</xdr:row>
      <xdr:rowOff>28575</xdr:rowOff>
    </xdr:from>
    <xdr:to>
      <xdr:col>1</xdr:col>
      <xdr:colOff>171450</xdr:colOff>
      <xdr:row>29</xdr:row>
      <xdr:rowOff>142875</xdr:rowOff>
    </xdr:to>
    <xdr:sp>
      <xdr:nvSpPr>
        <xdr:cNvPr id="145" name="Rectangle 145"/>
        <xdr:cNvSpPr>
          <a:spLocks/>
        </xdr:cNvSpPr>
      </xdr:nvSpPr>
      <xdr:spPr>
        <a:xfrm>
          <a:off x="438150" y="48577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438150</xdr:colOff>
      <xdr:row>29</xdr:row>
      <xdr:rowOff>47625</xdr:rowOff>
    </xdr:to>
    <xdr:sp>
      <xdr:nvSpPr>
        <xdr:cNvPr id="146" name="Line 146"/>
        <xdr:cNvSpPr>
          <a:spLocks/>
        </xdr:cNvSpPr>
      </xdr:nvSpPr>
      <xdr:spPr>
        <a:xfrm>
          <a:off x="180975" y="485775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57150</xdr:rowOff>
    </xdr:from>
    <xdr:to>
      <xdr:col>0</xdr:col>
      <xdr:colOff>438150</xdr:colOff>
      <xdr:row>30</xdr:row>
      <xdr:rowOff>114300</xdr:rowOff>
    </xdr:to>
    <xdr:sp>
      <xdr:nvSpPr>
        <xdr:cNvPr id="147" name="Line 147"/>
        <xdr:cNvSpPr>
          <a:spLocks/>
        </xdr:cNvSpPr>
      </xdr:nvSpPr>
      <xdr:spPr>
        <a:xfrm flipH="1">
          <a:off x="180975" y="50577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0</xdr:col>
      <xdr:colOff>438150</xdr:colOff>
      <xdr:row>33</xdr:row>
      <xdr:rowOff>123825</xdr:rowOff>
    </xdr:to>
    <xdr:sp>
      <xdr:nvSpPr>
        <xdr:cNvPr id="148" name="Rectangle 148"/>
        <xdr:cNvSpPr>
          <a:spLocks/>
        </xdr:cNvSpPr>
      </xdr:nvSpPr>
      <xdr:spPr>
        <a:xfrm>
          <a:off x="180975" y="537210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32</xdr:row>
      <xdr:rowOff>142875</xdr:rowOff>
    </xdr:from>
    <xdr:to>
      <xdr:col>0</xdr:col>
      <xdr:colOff>438150</xdr:colOff>
      <xdr:row>32</xdr:row>
      <xdr:rowOff>142875</xdr:rowOff>
    </xdr:to>
    <xdr:sp>
      <xdr:nvSpPr>
        <xdr:cNvPr id="149" name="Line 149"/>
        <xdr:cNvSpPr>
          <a:spLocks/>
        </xdr:cNvSpPr>
      </xdr:nvSpPr>
      <xdr:spPr>
        <a:xfrm>
          <a:off x="180975" y="56578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31</xdr:row>
      <xdr:rowOff>28575</xdr:rowOff>
    </xdr:from>
    <xdr:to>
      <xdr:col>1</xdr:col>
      <xdr:colOff>171450</xdr:colOff>
      <xdr:row>32</xdr:row>
      <xdr:rowOff>142875</xdr:rowOff>
    </xdr:to>
    <xdr:sp>
      <xdr:nvSpPr>
        <xdr:cNvPr id="150" name="Rectangle 150"/>
        <xdr:cNvSpPr>
          <a:spLocks/>
        </xdr:cNvSpPr>
      </xdr:nvSpPr>
      <xdr:spPr>
        <a:xfrm>
          <a:off x="438150" y="537210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0</xdr:col>
      <xdr:colOff>438150</xdr:colOff>
      <xdr:row>32</xdr:row>
      <xdr:rowOff>47625</xdr:rowOff>
    </xdr:to>
    <xdr:sp>
      <xdr:nvSpPr>
        <xdr:cNvPr id="151" name="Line 151"/>
        <xdr:cNvSpPr>
          <a:spLocks/>
        </xdr:cNvSpPr>
      </xdr:nvSpPr>
      <xdr:spPr>
        <a:xfrm>
          <a:off x="180975" y="537210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32</xdr:row>
      <xdr:rowOff>57150</xdr:rowOff>
    </xdr:from>
    <xdr:to>
      <xdr:col>0</xdr:col>
      <xdr:colOff>438150</xdr:colOff>
      <xdr:row>33</xdr:row>
      <xdr:rowOff>114300</xdr:rowOff>
    </xdr:to>
    <xdr:sp>
      <xdr:nvSpPr>
        <xdr:cNvPr id="152" name="Line 152"/>
        <xdr:cNvSpPr>
          <a:spLocks/>
        </xdr:cNvSpPr>
      </xdr:nvSpPr>
      <xdr:spPr>
        <a:xfrm flipH="1">
          <a:off x="180975" y="557212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0</xdr:colOff>
      <xdr:row>32</xdr:row>
      <xdr:rowOff>142875</xdr:rowOff>
    </xdr:to>
    <xdr:sp>
      <xdr:nvSpPr>
        <xdr:cNvPr id="153" name="Line 153"/>
        <xdr:cNvSpPr>
          <a:spLocks/>
        </xdr:cNvSpPr>
      </xdr:nvSpPr>
      <xdr:spPr>
        <a:xfrm>
          <a:off x="609600" y="53816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171450</xdr:colOff>
      <xdr:row>32</xdr:row>
      <xdr:rowOff>0</xdr:rowOff>
    </xdr:to>
    <xdr:sp>
      <xdr:nvSpPr>
        <xdr:cNvPr id="154" name="Line 154"/>
        <xdr:cNvSpPr>
          <a:spLocks/>
        </xdr:cNvSpPr>
      </xdr:nvSpPr>
      <xdr:spPr>
        <a:xfrm flipH="1">
          <a:off x="609600" y="5381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161925</xdr:colOff>
      <xdr:row>32</xdr:row>
      <xdr:rowOff>133350</xdr:rowOff>
    </xdr:to>
    <xdr:sp>
      <xdr:nvSpPr>
        <xdr:cNvPr id="155" name="Line 155"/>
        <xdr:cNvSpPr>
          <a:spLocks/>
        </xdr:cNvSpPr>
      </xdr:nvSpPr>
      <xdr:spPr>
        <a:xfrm>
          <a:off x="609600" y="55245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85725</xdr:colOff>
      <xdr:row>32</xdr:row>
      <xdr:rowOff>133350</xdr:rowOff>
    </xdr:to>
    <xdr:sp>
      <xdr:nvSpPr>
        <xdr:cNvPr id="156" name="Line 156"/>
        <xdr:cNvSpPr>
          <a:spLocks/>
        </xdr:cNvSpPr>
      </xdr:nvSpPr>
      <xdr:spPr>
        <a:xfrm flipH="1">
          <a:off x="609600" y="5372100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28575</xdr:rowOff>
    </xdr:from>
    <xdr:to>
      <xdr:col>1</xdr:col>
      <xdr:colOff>171450</xdr:colOff>
      <xdr:row>32</xdr:row>
      <xdr:rowOff>142875</xdr:rowOff>
    </xdr:to>
    <xdr:sp>
      <xdr:nvSpPr>
        <xdr:cNvPr id="157" name="Line 157"/>
        <xdr:cNvSpPr>
          <a:spLocks/>
        </xdr:cNvSpPr>
      </xdr:nvSpPr>
      <xdr:spPr>
        <a:xfrm>
          <a:off x="695325" y="53721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438150</xdr:colOff>
      <xdr:row>37</xdr:row>
      <xdr:rowOff>123825</xdr:rowOff>
    </xdr:to>
    <xdr:sp>
      <xdr:nvSpPr>
        <xdr:cNvPr id="158" name="Rectangle 158"/>
        <xdr:cNvSpPr>
          <a:spLocks/>
        </xdr:cNvSpPr>
      </xdr:nvSpPr>
      <xdr:spPr>
        <a:xfrm>
          <a:off x="180975" y="605790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314325</xdr:colOff>
      <xdr:row>37</xdr:row>
      <xdr:rowOff>114300</xdr:rowOff>
    </xdr:to>
    <xdr:sp>
      <xdr:nvSpPr>
        <xdr:cNvPr id="159" name="Line 159"/>
        <xdr:cNvSpPr>
          <a:spLocks/>
        </xdr:cNvSpPr>
      </xdr:nvSpPr>
      <xdr:spPr>
        <a:xfrm flipH="1">
          <a:off x="180975" y="60579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</xdr:row>
      <xdr:rowOff>28575</xdr:rowOff>
    </xdr:from>
    <xdr:to>
      <xdr:col>0</xdr:col>
      <xdr:colOff>438150</xdr:colOff>
      <xdr:row>37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314325" y="605790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142875</xdr:rowOff>
    </xdr:from>
    <xdr:to>
      <xdr:col>0</xdr:col>
      <xdr:colOff>438150</xdr:colOff>
      <xdr:row>36</xdr:row>
      <xdr:rowOff>142875</xdr:rowOff>
    </xdr:to>
    <xdr:sp>
      <xdr:nvSpPr>
        <xdr:cNvPr id="161" name="Line 161"/>
        <xdr:cNvSpPr>
          <a:spLocks/>
        </xdr:cNvSpPr>
      </xdr:nvSpPr>
      <xdr:spPr>
        <a:xfrm>
          <a:off x="180975" y="6343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35</xdr:row>
      <xdr:rowOff>28575</xdr:rowOff>
    </xdr:from>
    <xdr:to>
      <xdr:col>1</xdr:col>
      <xdr:colOff>9525</xdr:colOff>
      <xdr:row>36</xdr:row>
      <xdr:rowOff>142875</xdr:rowOff>
    </xdr:to>
    <xdr:sp>
      <xdr:nvSpPr>
        <xdr:cNvPr id="162" name="Rectangle 162"/>
        <xdr:cNvSpPr>
          <a:spLocks/>
        </xdr:cNvSpPr>
      </xdr:nvSpPr>
      <xdr:spPr>
        <a:xfrm>
          <a:off x="438150" y="6057900"/>
          <a:ext cx="180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438150</xdr:colOff>
      <xdr:row>36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180975" y="605790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57150</xdr:rowOff>
    </xdr:from>
    <xdr:to>
      <xdr:col>0</xdr:col>
      <xdr:colOff>438150</xdr:colOff>
      <xdr:row>37</xdr:row>
      <xdr:rowOff>114300</xdr:rowOff>
    </xdr:to>
    <xdr:sp>
      <xdr:nvSpPr>
        <xdr:cNvPr id="164" name="Line 164"/>
        <xdr:cNvSpPr>
          <a:spLocks/>
        </xdr:cNvSpPr>
      </xdr:nvSpPr>
      <xdr:spPr>
        <a:xfrm flipH="1">
          <a:off x="180975" y="625792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</xdr:row>
      <xdr:rowOff>76200</xdr:rowOff>
    </xdr:from>
    <xdr:to>
      <xdr:col>0</xdr:col>
      <xdr:colOff>523875</xdr:colOff>
      <xdr:row>41</xdr:row>
      <xdr:rowOff>133350</xdr:rowOff>
    </xdr:to>
    <xdr:sp>
      <xdr:nvSpPr>
        <xdr:cNvPr id="165" name="Rectangle 165"/>
        <xdr:cNvSpPr>
          <a:spLocks/>
        </xdr:cNvSpPr>
      </xdr:nvSpPr>
      <xdr:spPr>
        <a:xfrm>
          <a:off x="190500" y="6791325"/>
          <a:ext cx="3333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40</xdr:row>
      <xdr:rowOff>19050</xdr:rowOff>
    </xdr:from>
    <xdr:to>
      <xdr:col>0</xdr:col>
      <xdr:colOff>523875</xdr:colOff>
      <xdr:row>40</xdr:row>
      <xdr:rowOff>19050</xdr:rowOff>
    </xdr:to>
    <xdr:sp>
      <xdr:nvSpPr>
        <xdr:cNvPr id="166" name="Line 166"/>
        <xdr:cNvSpPr>
          <a:spLocks/>
        </xdr:cNvSpPr>
      </xdr:nvSpPr>
      <xdr:spPr>
        <a:xfrm>
          <a:off x="190500" y="690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361950</xdr:colOff>
      <xdr:row>41</xdr:row>
      <xdr:rowOff>133350</xdr:rowOff>
    </xdr:to>
    <xdr:sp>
      <xdr:nvSpPr>
        <xdr:cNvPr id="167" name="Line 167"/>
        <xdr:cNvSpPr>
          <a:spLocks/>
        </xdr:cNvSpPr>
      </xdr:nvSpPr>
      <xdr:spPr>
        <a:xfrm>
          <a:off x="361950" y="69056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523875</xdr:colOff>
      <xdr:row>40</xdr:row>
      <xdr:rowOff>152400</xdr:rowOff>
    </xdr:to>
    <xdr:sp>
      <xdr:nvSpPr>
        <xdr:cNvPr id="168" name="Line 168"/>
        <xdr:cNvSpPr>
          <a:spLocks/>
        </xdr:cNvSpPr>
      </xdr:nvSpPr>
      <xdr:spPr>
        <a:xfrm flipV="1">
          <a:off x="361950" y="6905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41</xdr:row>
      <xdr:rowOff>0</xdr:rowOff>
    </xdr:from>
    <xdr:to>
      <xdr:col>0</xdr:col>
      <xdr:colOff>523875</xdr:colOff>
      <xdr:row>41</xdr:row>
      <xdr:rowOff>123825</xdr:rowOff>
    </xdr:to>
    <xdr:sp>
      <xdr:nvSpPr>
        <xdr:cNvPr id="169" name="Line 169"/>
        <xdr:cNvSpPr>
          <a:spLocks/>
        </xdr:cNvSpPr>
      </xdr:nvSpPr>
      <xdr:spPr>
        <a:xfrm>
          <a:off x="361950" y="705802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447675</xdr:colOff>
      <xdr:row>41</xdr:row>
      <xdr:rowOff>123825</xdr:rowOff>
    </xdr:to>
    <xdr:sp>
      <xdr:nvSpPr>
        <xdr:cNvPr id="170" name="Line 170"/>
        <xdr:cNvSpPr>
          <a:spLocks/>
        </xdr:cNvSpPr>
      </xdr:nvSpPr>
      <xdr:spPr>
        <a:xfrm flipH="1">
          <a:off x="361950" y="6905625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40</xdr:row>
      <xdr:rowOff>19050</xdr:rowOff>
    </xdr:from>
    <xdr:to>
      <xdr:col>0</xdr:col>
      <xdr:colOff>514350</xdr:colOff>
      <xdr:row>41</xdr:row>
      <xdr:rowOff>133350</xdr:rowOff>
    </xdr:to>
    <xdr:sp>
      <xdr:nvSpPr>
        <xdr:cNvPr id="171" name="Line 171"/>
        <xdr:cNvSpPr>
          <a:spLocks/>
        </xdr:cNvSpPr>
      </xdr:nvSpPr>
      <xdr:spPr>
        <a:xfrm>
          <a:off x="447675" y="6905625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42</xdr:row>
      <xdr:rowOff>0</xdr:rowOff>
    </xdr:from>
    <xdr:to>
      <xdr:col>0</xdr:col>
      <xdr:colOff>409575</xdr:colOff>
      <xdr:row>42</xdr:row>
      <xdr:rowOff>0</xdr:rowOff>
    </xdr:to>
    <xdr:sp>
      <xdr:nvSpPr>
        <xdr:cNvPr id="172" name="Line 172"/>
        <xdr:cNvSpPr>
          <a:spLocks/>
        </xdr:cNvSpPr>
      </xdr:nvSpPr>
      <xdr:spPr>
        <a:xfrm>
          <a:off x="4095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42</xdr:row>
      <xdr:rowOff>0</xdr:rowOff>
    </xdr:from>
    <xdr:to>
      <xdr:col>0</xdr:col>
      <xdr:colOff>495300</xdr:colOff>
      <xdr:row>42</xdr:row>
      <xdr:rowOff>0</xdr:rowOff>
    </xdr:to>
    <xdr:sp>
      <xdr:nvSpPr>
        <xdr:cNvPr id="173" name="Line 173"/>
        <xdr:cNvSpPr>
          <a:spLocks/>
        </xdr:cNvSpPr>
      </xdr:nvSpPr>
      <xdr:spPr>
        <a:xfrm>
          <a:off x="4953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174" name="Line 174"/>
        <xdr:cNvSpPr>
          <a:spLocks/>
        </xdr:cNvSpPr>
      </xdr:nvSpPr>
      <xdr:spPr>
        <a:xfrm>
          <a:off x="34290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75" name="Line 175"/>
        <xdr:cNvSpPr>
          <a:spLocks/>
        </xdr:cNvSpPr>
      </xdr:nvSpPr>
      <xdr:spPr>
        <a:xfrm>
          <a:off x="6381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42</xdr:row>
      <xdr:rowOff>0</xdr:rowOff>
    </xdr:from>
    <xdr:to>
      <xdr:col>0</xdr:col>
      <xdr:colOff>361950</xdr:colOff>
      <xdr:row>42</xdr:row>
      <xdr:rowOff>0</xdr:rowOff>
    </xdr:to>
    <xdr:sp>
      <xdr:nvSpPr>
        <xdr:cNvPr id="176" name="Line 176"/>
        <xdr:cNvSpPr>
          <a:spLocks/>
        </xdr:cNvSpPr>
      </xdr:nvSpPr>
      <xdr:spPr>
        <a:xfrm>
          <a:off x="36195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0</xdr:rowOff>
    </xdr:from>
    <xdr:to>
      <xdr:col>1</xdr:col>
      <xdr:colOff>142875</xdr:colOff>
      <xdr:row>42</xdr:row>
      <xdr:rowOff>0</xdr:rowOff>
    </xdr:to>
    <xdr:sp>
      <xdr:nvSpPr>
        <xdr:cNvPr id="177" name="Line 177"/>
        <xdr:cNvSpPr>
          <a:spLocks/>
        </xdr:cNvSpPr>
      </xdr:nvSpPr>
      <xdr:spPr>
        <a:xfrm>
          <a:off x="7524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42</xdr:row>
      <xdr:rowOff>0</xdr:rowOff>
    </xdr:from>
    <xdr:to>
      <xdr:col>0</xdr:col>
      <xdr:colOff>247650</xdr:colOff>
      <xdr:row>42</xdr:row>
      <xdr:rowOff>0</xdr:rowOff>
    </xdr:to>
    <xdr:sp>
      <xdr:nvSpPr>
        <xdr:cNvPr id="178" name="Line 178"/>
        <xdr:cNvSpPr>
          <a:spLocks/>
        </xdr:cNvSpPr>
      </xdr:nvSpPr>
      <xdr:spPr>
        <a:xfrm>
          <a:off x="24765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42</xdr:row>
      <xdr:rowOff>0</xdr:rowOff>
    </xdr:from>
    <xdr:to>
      <xdr:col>0</xdr:col>
      <xdr:colOff>142875</xdr:colOff>
      <xdr:row>42</xdr:row>
      <xdr:rowOff>0</xdr:rowOff>
    </xdr:to>
    <xdr:sp>
      <xdr:nvSpPr>
        <xdr:cNvPr id="179" name="Line 179"/>
        <xdr:cNvSpPr>
          <a:spLocks/>
        </xdr:cNvSpPr>
      </xdr:nvSpPr>
      <xdr:spPr>
        <a:xfrm>
          <a:off x="1428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42</xdr:row>
      <xdr:rowOff>0</xdr:rowOff>
    </xdr:from>
    <xdr:to>
      <xdr:col>0</xdr:col>
      <xdr:colOff>485775</xdr:colOff>
      <xdr:row>42</xdr:row>
      <xdr:rowOff>0</xdr:rowOff>
    </xdr:to>
    <xdr:sp>
      <xdr:nvSpPr>
        <xdr:cNvPr id="180" name="Line 180"/>
        <xdr:cNvSpPr>
          <a:spLocks/>
        </xdr:cNvSpPr>
      </xdr:nvSpPr>
      <xdr:spPr>
        <a:xfrm>
          <a:off x="4857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181" name="Line 181"/>
        <xdr:cNvSpPr>
          <a:spLocks/>
        </xdr:cNvSpPr>
      </xdr:nvSpPr>
      <xdr:spPr>
        <a:xfrm>
          <a:off x="6191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42</xdr:row>
      <xdr:rowOff>0</xdr:rowOff>
    </xdr:from>
    <xdr:to>
      <xdr:col>1</xdr:col>
      <xdr:colOff>247650</xdr:colOff>
      <xdr:row>42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42</xdr:row>
      <xdr:rowOff>0</xdr:rowOff>
    </xdr:from>
    <xdr:to>
      <xdr:col>1</xdr:col>
      <xdr:colOff>361950</xdr:colOff>
      <xdr:row>42</xdr:row>
      <xdr:rowOff>0</xdr:rowOff>
    </xdr:to>
    <xdr:sp>
      <xdr:nvSpPr>
        <xdr:cNvPr id="183" name="Line 183"/>
        <xdr:cNvSpPr>
          <a:spLocks/>
        </xdr:cNvSpPr>
      </xdr:nvSpPr>
      <xdr:spPr>
        <a:xfrm>
          <a:off x="971550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42</xdr:row>
      <xdr:rowOff>0</xdr:rowOff>
    </xdr:from>
    <xdr:to>
      <xdr:col>1</xdr:col>
      <xdr:colOff>104775</xdr:colOff>
      <xdr:row>42</xdr:row>
      <xdr:rowOff>0</xdr:rowOff>
    </xdr:to>
    <xdr:sp>
      <xdr:nvSpPr>
        <xdr:cNvPr id="184" name="Line 184"/>
        <xdr:cNvSpPr>
          <a:spLocks/>
        </xdr:cNvSpPr>
      </xdr:nvSpPr>
      <xdr:spPr>
        <a:xfrm>
          <a:off x="7143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42</xdr:row>
      <xdr:rowOff>0</xdr:rowOff>
    </xdr:from>
    <xdr:to>
      <xdr:col>0</xdr:col>
      <xdr:colOff>542925</xdr:colOff>
      <xdr:row>42</xdr:row>
      <xdr:rowOff>0</xdr:rowOff>
    </xdr:to>
    <xdr:sp>
      <xdr:nvSpPr>
        <xdr:cNvPr id="185" name="Line 185"/>
        <xdr:cNvSpPr>
          <a:spLocks/>
        </xdr:cNvSpPr>
      </xdr:nvSpPr>
      <xdr:spPr>
        <a:xfrm>
          <a:off x="5429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0</xdr:rowOff>
    </xdr:from>
    <xdr:to>
      <xdr:col>0</xdr:col>
      <xdr:colOff>371475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714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42</xdr:row>
      <xdr:rowOff>0</xdr:rowOff>
    </xdr:from>
    <xdr:to>
      <xdr:col>1</xdr:col>
      <xdr:colOff>276225</xdr:colOff>
      <xdr:row>42</xdr:row>
      <xdr:rowOff>0</xdr:rowOff>
    </xdr:to>
    <xdr:sp>
      <xdr:nvSpPr>
        <xdr:cNvPr id="187" name="Line 187"/>
        <xdr:cNvSpPr>
          <a:spLocks/>
        </xdr:cNvSpPr>
      </xdr:nvSpPr>
      <xdr:spPr>
        <a:xfrm>
          <a:off x="88582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0</xdr:rowOff>
    </xdr:from>
    <xdr:to>
      <xdr:col>1</xdr:col>
      <xdr:colOff>447675</xdr:colOff>
      <xdr:row>42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57275" y="72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447675</xdr:colOff>
      <xdr:row>46</xdr:row>
      <xdr:rowOff>133350</xdr:rowOff>
    </xdr:to>
    <xdr:sp>
      <xdr:nvSpPr>
        <xdr:cNvPr id="189" name="Rectangle 189"/>
        <xdr:cNvSpPr>
          <a:spLocks/>
        </xdr:cNvSpPr>
      </xdr:nvSpPr>
      <xdr:spPr>
        <a:xfrm>
          <a:off x="228600" y="7648575"/>
          <a:ext cx="219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45</xdr:row>
      <xdr:rowOff>114300</xdr:rowOff>
    </xdr:from>
    <xdr:to>
      <xdr:col>0</xdr:col>
      <xdr:colOff>447675</xdr:colOff>
      <xdr:row>45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228600" y="7858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438150</xdr:colOff>
      <xdr:row>45</xdr:row>
      <xdr:rowOff>104775</xdr:rowOff>
    </xdr:to>
    <xdr:sp>
      <xdr:nvSpPr>
        <xdr:cNvPr id="191" name="Line 191"/>
        <xdr:cNvSpPr>
          <a:spLocks/>
        </xdr:cNvSpPr>
      </xdr:nvSpPr>
      <xdr:spPr>
        <a:xfrm>
          <a:off x="228600" y="764857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45</xdr:row>
      <xdr:rowOff>114300</xdr:rowOff>
    </xdr:from>
    <xdr:to>
      <xdr:col>0</xdr:col>
      <xdr:colOff>447675</xdr:colOff>
      <xdr:row>46</xdr:row>
      <xdr:rowOff>123825</xdr:rowOff>
    </xdr:to>
    <xdr:sp>
      <xdr:nvSpPr>
        <xdr:cNvPr id="192" name="Line 192"/>
        <xdr:cNvSpPr>
          <a:spLocks/>
        </xdr:cNvSpPr>
      </xdr:nvSpPr>
      <xdr:spPr>
        <a:xfrm flipH="1">
          <a:off x="228600" y="7858125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352425</xdr:colOff>
      <xdr:row>46</xdr:row>
      <xdr:rowOff>114300</xdr:rowOff>
    </xdr:to>
    <xdr:sp>
      <xdr:nvSpPr>
        <xdr:cNvPr id="193" name="Line 193"/>
        <xdr:cNvSpPr>
          <a:spLocks/>
        </xdr:cNvSpPr>
      </xdr:nvSpPr>
      <xdr:spPr>
        <a:xfrm flipH="1">
          <a:off x="228600" y="7648575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44</xdr:row>
      <xdr:rowOff>76200</xdr:rowOff>
    </xdr:from>
    <xdr:to>
      <xdr:col>0</xdr:col>
      <xdr:colOff>428625</xdr:colOff>
      <xdr:row>46</xdr:row>
      <xdr:rowOff>133350</xdr:rowOff>
    </xdr:to>
    <xdr:sp>
      <xdr:nvSpPr>
        <xdr:cNvPr id="194" name="Line 194"/>
        <xdr:cNvSpPr>
          <a:spLocks/>
        </xdr:cNvSpPr>
      </xdr:nvSpPr>
      <xdr:spPr>
        <a:xfrm>
          <a:off x="342900" y="7648575"/>
          <a:ext cx="85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57150</xdr:rowOff>
    </xdr:from>
    <xdr:to>
      <xdr:col>1</xdr:col>
      <xdr:colOff>161925</xdr:colOff>
      <xdr:row>17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90500" y="2638425"/>
          <a:ext cx="581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15</xdr:row>
      <xdr:rowOff>66675</xdr:rowOff>
    </xdr:from>
    <xdr:to>
      <xdr:col>0</xdr:col>
      <xdr:colOff>381000</xdr:colOff>
      <xdr:row>17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0" y="2647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28575</xdr:rowOff>
    </xdr:from>
    <xdr:to>
      <xdr:col>1</xdr:col>
      <xdr:colOff>9525</xdr:colOff>
      <xdr:row>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80975" y="1238250"/>
          <a:ext cx="4381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47625</xdr:rowOff>
    </xdr:from>
    <xdr:to>
      <xdr:col>0</xdr:col>
      <xdr:colOff>409575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0050" y="125730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28575</xdr:rowOff>
    </xdr:from>
    <xdr:to>
      <xdr:col>1</xdr:col>
      <xdr:colOff>0</xdr:colOff>
      <xdr:row>8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409575" y="12382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66675</xdr:rowOff>
    </xdr:from>
    <xdr:to>
      <xdr:col>0</xdr:col>
      <xdr:colOff>600075</xdr:colOff>
      <xdr:row>9</xdr:row>
      <xdr:rowOff>95250</xdr:rowOff>
    </xdr:to>
    <xdr:sp>
      <xdr:nvSpPr>
        <xdr:cNvPr id="6" name="Line 6"/>
        <xdr:cNvSpPr>
          <a:spLocks/>
        </xdr:cNvSpPr>
      </xdr:nvSpPr>
      <xdr:spPr>
        <a:xfrm>
          <a:off x="419100" y="144780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7</xdr:row>
      <xdr:rowOff>28575</xdr:rowOff>
    </xdr:from>
    <xdr:to>
      <xdr:col>0</xdr:col>
      <xdr:colOff>495300</xdr:colOff>
      <xdr:row>9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400050" y="123825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7</xdr:row>
      <xdr:rowOff>28575</xdr:rowOff>
    </xdr:from>
    <xdr:to>
      <xdr:col>1</xdr:col>
      <xdr:colOff>9525</xdr:colOff>
      <xdr:row>9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85775" y="123825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66675</xdr:rowOff>
    </xdr:from>
    <xdr:to>
      <xdr:col>0</xdr:col>
      <xdr:colOff>581025</xdr:colOff>
      <xdr:row>17</xdr:row>
      <xdr:rowOff>95250</xdr:rowOff>
    </xdr:to>
    <xdr:sp>
      <xdr:nvSpPr>
        <xdr:cNvPr id="9" name="Line 9"/>
        <xdr:cNvSpPr>
          <a:spLocks/>
        </xdr:cNvSpPr>
      </xdr:nvSpPr>
      <xdr:spPr>
        <a:xfrm>
          <a:off x="581025" y="2647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66675</xdr:rowOff>
    </xdr:from>
    <xdr:to>
      <xdr:col>1</xdr:col>
      <xdr:colOff>152400</xdr:colOff>
      <xdr:row>16</xdr:row>
      <xdr:rowOff>57150</xdr:rowOff>
    </xdr:to>
    <xdr:sp>
      <xdr:nvSpPr>
        <xdr:cNvPr id="10" name="Line 10"/>
        <xdr:cNvSpPr>
          <a:spLocks/>
        </xdr:cNvSpPr>
      </xdr:nvSpPr>
      <xdr:spPr>
        <a:xfrm flipV="1">
          <a:off x="590550" y="26479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57150</xdr:rowOff>
    </xdr:from>
    <xdr:to>
      <xdr:col>1</xdr:col>
      <xdr:colOff>152400</xdr:colOff>
      <xdr:row>17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81025" y="28098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15</xdr:row>
      <xdr:rowOff>57150</xdr:rowOff>
    </xdr:from>
    <xdr:to>
      <xdr:col>1</xdr:col>
      <xdr:colOff>76200</xdr:colOff>
      <xdr:row>17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81025" y="2638425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66675</xdr:rowOff>
    </xdr:from>
    <xdr:to>
      <xdr:col>1</xdr:col>
      <xdr:colOff>152400</xdr:colOff>
      <xdr:row>17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85800" y="2647950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0</xdr:col>
      <xdr:colOff>381000</xdr:colOff>
      <xdr:row>16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90500" y="263842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16</xdr:row>
      <xdr:rowOff>85725</xdr:rowOff>
    </xdr:from>
    <xdr:to>
      <xdr:col>0</xdr:col>
      <xdr:colOff>381000</xdr:colOff>
      <xdr:row>17</xdr:row>
      <xdr:rowOff>95250</xdr:rowOff>
    </xdr:to>
    <xdr:sp>
      <xdr:nvSpPr>
        <xdr:cNvPr id="15" name="Line 15"/>
        <xdr:cNvSpPr>
          <a:spLocks/>
        </xdr:cNvSpPr>
      </xdr:nvSpPr>
      <xdr:spPr>
        <a:xfrm flipH="1">
          <a:off x="190500" y="283845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</xdr:row>
      <xdr:rowOff>28575</xdr:rowOff>
    </xdr:from>
    <xdr:to>
      <xdr:col>1</xdr:col>
      <xdr:colOff>9525</xdr:colOff>
      <xdr:row>13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200025" y="19240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0</xdr:col>
      <xdr:colOff>409575</xdr:colOff>
      <xdr:row>13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09575" y="1924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1</xdr:col>
      <xdr:colOff>0</xdr:colOff>
      <xdr:row>12</xdr:row>
      <xdr:rowOff>57150</xdr:rowOff>
    </xdr:to>
    <xdr:sp>
      <xdr:nvSpPr>
        <xdr:cNvPr id="18" name="Line 18"/>
        <xdr:cNvSpPr>
          <a:spLocks/>
        </xdr:cNvSpPr>
      </xdr:nvSpPr>
      <xdr:spPr>
        <a:xfrm flipV="1">
          <a:off x="409575" y="19240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12</xdr:row>
      <xdr:rowOff>66675</xdr:rowOff>
    </xdr:from>
    <xdr:to>
      <xdr:col>0</xdr:col>
      <xdr:colOff>600075</xdr:colOff>
      <xdr:row>13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19100" y="213360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0</xdr:col>
      <xdr:colOff>504825</xdr:colOff>
      <xdr:row>13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409575" y="192405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28575</xdr:rowOff>
    </xdr:from>
    <xdr:to>
      <xdr:col>1</xdr:col>
      <xdr:colOff>9525</xdr:colOff>
      <xdr:row>13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04825" y="1924050"/>
          <a:ext cx="114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28575</xdr:rowOff>
    </xdr:from>
    <xdr:to>
      <xdr:col>1</xdr:col>
      <xdr:colOff>180975</xdr:colOff>
      <xdr:row>13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619125" y="1924050"/>
          <a:ext cx="171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28575</xdr:rowOff>
    </xdr:from>
    <xdr:to>
      <xdr:col>0</xdr:col>
      <xdr:colOff>438150</xdr:colOff>
      <xdr:row>5</xdr:row>
      <xdr:rowOff>123825</xdr:rowOff>
    </xdr:to>
    <xdr:sp>
      <xdr:nvSpPr>
        <xdr:cNvPr id="23" name="Rectangle 23"/>
        <xdr:cNvSpPr>
          <a:spLocks/>
        </xdr:cNvSpPr>
      </xdr:nvSpPr>
      <xdr:spPr>
        <a:xfrm>
          <a:off x="180975" y="55245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38100</xdr:rowOff>
    </xdr:from>
    <xdr:to>
      <xdr:col>0</xdr:col>
      <xdr:colOff>438150</xdr:colOff>
      <xdr:row>4</xdr:row>
      <xdr:rowOff>76200</xdr:rowOff>
    </xdr:to>
    <xdr:sp>
      <xdr:nvSpPr>
        <xdr:cNvPr id="24" name="Line 24"/>
        <xdr:cNvSpPr>
          <a:spLocks/>
        </xdr:cNvSpPr>
      </xdr:nvSpPr>
      <xdr:spPr>
        <a:xfrm flipV="1">
          <a:off x="180975" y="56197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76200</xdr:rowOff>
    </xdr:from>
    <xdr:to>
      <xdr:col>0</xdr:col>
      <xdr:colOff>438150</xdr:colOff>
      <xdr:row>5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80975" y="77152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28575</xdr:rowOff>
    </xdr:from>
    <xdr:to>
      <xdr:col>0</xdr:col>
      <xdr:colOff>314325</xdr:colOff>
      <xdr:row>5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180975" y="55245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</xdr:row>
      <xdr:rowOff>28575</xdr:rowOff>
    </xdr:from>
    <xdr:to>
      <xdr:col>0</xdr:col>
      <xdr:colOff>438150</xdr:colOff>
      <xdr:row>5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314325" y="55245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19</xdr:row>
      <xdr:rowOff>28575</xdr:rowOff>
    </xdr:from>
    <xdr:to>
      <xdr:col>1</xdr:col>
      <xdr:colOff>9525</xdr:colOff>
      <xdr:row>21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200025" y="3295650"/>
          <a:ext cx="4191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38100</xdr:rowOff>
    </xdr:from>
    <xdr:to>
      <xdr:col>0</xdr:col>
      <xdr:colOff>409575</xdr:colOff>
      <xdr:row>21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409575" y="33051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28575</xdr:rowOff>
    </xdr:from>
    <xdr:to>
      <xdr:col>1</xdr:col>
      <xdr:colOff>0</xdr:colOff>
      <xdr:row>20</xdr:row>
      <xdr:rowOff>57150</xdr:rowOff>
    </xdr:to>
    <xdr:sp>
      <xdr:nvSpPr>
        <xdr:cNvPr id="30" name="Line 30"/>
        <xdr:cNvSpPr>
          <a:spLocks/>
        </xdr:cNvSpPr>
      </xdr:nvSpPr>
      <xdr:spPr>
        <a:xfrm flipV="1">
          <a:off x="409575" y="32956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66675</xdr:rowOff>
    </xdr:from>
    <xdr:to>
      <xdr:col>0</xdr:col>
      <xdr:colOff>600075</xdr:colOff>
      <xdr:row>21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419100" y="3505200"/>
          <a:ext cx="1809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19</xdr:row>
      <xdr:rowOff>28575</xdr:rowOff>
    </xdr:from>
    <xdr:to>
      <xdr:col>0</xdr:col>
      <xdr:colOff>495300</xdr:colOff>
      <xdr:row>21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400050" y="3295650"/>
          <a:ext cx="9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28575</xdr:rowOff>
    </xdr:from>
    <xdr:to>
      <xdr:col>1</xdr:col>
      <xdr:colOff>9525</xdr:colOff>
      <xdr:row>21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485775" y="329565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28575</xdr:rowOff>
    </xdr:from>
    <xdr:to>
      <xdr:col>1</xdr:col>
      <xdr:colOff>180975</xdr:colOff>
      <xdr:row>21</xdr:row>
      <xdr:rowOff>114300</xdr:rowOff>
    </xdr:to>
    <xdr:sp>
      <xdr:nvSpPr>
        <xdr:cNvPr id="34" name="Rectangle 34"/>
        <xdr:cNvSpPr>
          <a:spLocks/>
        </xdr:cNvSpPr>
      </xdr:nvSpPr>
      <xdr:spPr>
        <a:xfrm>
          <a:off x="619125" y="3295650"/>
          <a:ext cx="171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57150</xdr:rowOff>
    </xdr:from>
    <xdr:to>
      <xdr:col>1</xdr:col>
      <xdr:colOff>161925</xdr:colOff>
      <xdr:row>25</xdr:row>
      <xdr:rowOff>104775</xdr:rowOff>
    </xdr:to>
    <xdr:sp>
      <xdr:nvSpPr>
        <xdr:cNvPr id="35" name="Rectangle 35"/>
        <xdr:cNvSpPr>
          <a:spLocks/>
        </xdr:cNvSpPr>
      </xdr:nvSpPr>
      <xdr:spPr>
        <a:xfrm>
          <a:off x="190500" y="4010025"/>
          <a:ext cx="581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23</xdr:row>
      <xdr:rowOff>66675</xdr:rowOff>
    </xdr:from>
    <xdr:to>
      <xdr:col>0</xdr:col>
      <xdr:colOff>381000</xdr:colOff>
      <xdr:row>25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381000" y="4019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66675</xdr:rowOff>
    </xdr:from>
    <xdr:to>
      <xdr:col>0</xdr:col>
      <xdr:colOff>581025</xdr:colOff>
      <xdr:row>25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581025" y="4019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66675</xdr:rowOff>
    </xdr:from>
    <xdr:to>
      <xdr:col>1</xdr:col>
      <xdr:colOff>152400</xdr:colOff>
      <xdr:row>24</xdr:row>
      <xdr:rowOff>57150</xdr:rowOff>
    </xdr:to>
    <xdr:sp>
      <xdr:nvSpPr>
        <xdr:cNvPr id="38" name="Line 38"/>
        <xdr:cNvSpPr>
          <a:spLocks/>
        </xdr:cNvSpPr>
      </xdr:nvSpPr>
      <xdr:spPr>
        <a:xfrm flipV="1">
          <a:off x="590550" y="401955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24</xdr:row>
      <xdr:rowOff>57150</xdr:rowOff>
    </xdr:from>
    <xdr:to>
      <xdr:col>1</xdr:col>
      <xdr:colOff>152400</xdr:colOff>
      <xdr:row>25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581025" y="41814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57150</xdr:rowOff>
    </xdr:from>
    <xdr:to>
      <xdr:col>1</xdr:col>
      <xdr:colOff>76200</xdr:colOff>
      <xdr:row>25</xdr:row>
      <xdr:rowOff>95250</xdr:rowOff>
    </xdr:to>
    <xdr:sp>
      <xdr:nvSpPr>
        <xdr:cNvPr id="40" name="Line 40"/>
        <xdr:cNvSpPr>
          <a:spLocks/>
        </xdr:cNvSpPr>
      </xdr:nvSpPr>
      <xdr:spPr>
        <a:xfrm flipH="1">
          <a:off x="581025" y="4010025"/>
          <a:ext cx="104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1</xdr:col>
      <xdr:colOff>152400</xdr:colOff>
      <xdr:row>25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85800" y="4019550"/>
          <a:ext cx="762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57150</xdr:rowOff>
    </xdr:from>
    <xdr:to>
      <xdr:col>0</xdr:col>
      <xdr:colOff>381000</xdr:colOff>
      <xdr:row>24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190500" y="401002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24</xdr:row>
      <xdr:rowOff>85725</xdr:rowOff>
    </xdr:from>
    <xdr:to>
      <xdr:col>0</xdr:col>
      <xdr:colOff>381000</xdr:colOff>
      <xdr:row>25</xdr:row>
      <xdr:rowOff>95250</xdr:rowOff>
    </xdr:to>
    <xdr:sp>
      <xdr:nvSpPr>
        <xdr:cNvPr id="43" name="Line 43"/>
        <xdr:cNvSpPr>
          <a:spLocks/>
        </xdr:cNvSpPr>
      </xdr:nvSpPr>
      <xdr:spPr>
        <a:xfrm flipH="1">
          <a:off x="190500" y="4210050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438150</xdr:colOff>
      <xdr:row>30</xdr:row>
      <xdr:rowOff>123825</xdr:rowOff>
    </xdr:to>
    <xdr:sp>
      <xdr:nvSpPr>
        <xdr:cNvPr id="44" name="Rectangle 44"/>
        <xdr:cNvSpPr>
          <a:spLocks/>
        </xdr:cNvSpPr>
      </xdr:nvSpPr>
      <xdr:spPr>
        <a:xfrm>
          <a:off x="180975" y="483870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314325</xdr:colOff>
      <xdr:row>30</xdr:row>
      <xdr:rowOff>114300</xdr:rowOff>
    </xdr:to>
    <xdr:sp>
      <xdr:nvSpPr>
        <xdr:cNvPr id="45" name="Line 45"/>
        <xdr:cNvSpPr>
          <a:spLocks/>
        </xdr:cNvSpPr>
      </xdr:nvSpPr>
      <xdr:spPr>
        <a:xfrm flipH="1">
          <a:off x="180975" y="48387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28575</xdr:rowOff>
    </xdr:from>
    <xdr:to>
      <xdr:col>0</xdr:col>
      <xdr:colOff>438150</xdr:colOff>
      <xdr:row>30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314325" y="483870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142875</xdr:rowOff>
    </xdr:from>
    <xdr:to>
      <xdr:col>0</xdr:col>
      <xdr:colOff>438150</xdr:colOff>
      <xdr:row>29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180975" y="51244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28</xdr:row>
      <xdr:rowOff>28575</xdr:rowOff>
    </xdr:from>
    <xdr:to>
      <xdr:col>1</xdr:col>
      <xdr:colOff>171450</xdr:colOff>
      <xdr:row>29</xdr:row>
      <xdr:rowOff>142875</xdr:rowOff>
    </xdr:to>
    <xdr:sp>
      <xdr:nvSpPr>
        <xdr:cNvPr id="48" name="Rectangle 48"/>
        <xdr:cNvSpPr>
          <a:spLocks/>
        </xdr:cNvSpPr>
      </xdr:nvSpPr>
      <xdr:spPr>
        <a:xfrm>
          <a:off x="438150" y="483870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28575</xdr:rowOff>
    </xdr:from>
    <xdr:to>
      <xdr:col>0</xdr:col>
      <xdr:colOff>438150</xdr:colOff>
      <xdr:row>29</xdr:row>
      <xdr:rowOff>47625</xdr:rowOff>
    </xdr:to>
    <xdr:sp>
      <xdr:nvSpPr>
        <xdr:cNvPr id="49" name="Line 49"/>
        <xdr:cNvSpPr>
          <a:spLocks/>
        </xdr:cNvSpPr>
      </xdr:nvSpPr>
      <xdr:spPr>
        <a:xfrm>
          <a:off x="180975" y="483870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57150</xdr:rowOff>
    </xdr:from>
    <xdr:to>
      <xdr:col>0</xdr:col>
      <xdr:colOff>438150</xdr:colOff>
      <xdr:row>30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180975" y="503872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0</xdr:col>
      <xdr:colOff>438150</xdr:colOff>
      <xdr:row>33</xdr:row>
      <xdr:rowOff>123825</xdr:rowOff>
    </xdr:to>
    <xdr:sp>
      <xdr:nvSpPr>
        <xdr:cNvPr id="51" name="Rectangle 51"/>
        <xdr:cNvSpPr>
          <a:spLocks/>
        </xdr:cNvSpPr>
      </xdr:nvSpPr>
      <xdr:spPr>
        <a:xfrm>
          <a:off x="180975" y="535305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32</xdr:row>
      <xdr:rowOff>142875</xdr:rowOff>
    </xdr:from>
    <xdr:to>
      <xdr:col>0</xdr:col>
      <xdr:colOff>438150</xdr:colOff>
      <xdr:row>32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180975" y="5638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31</xdr:row>
      <xdr:rowOff>28575</xdr:rowOff>
    </xdr:from>
    <xdr:to>
      <xdr:col>1</xdr:col>
      <xdr:colOff>171450</xdr:colOff>
      <xdr:row>32</xdr:row>
      <xdr:rowOff>142875</xdr:rowOff>
    </xdr:to>
    <xdr:sp>
      <xdr:nvSpPr>
        <xdr:cNvPr id="53" name="Rectangle 53"/>
        <xdr:cNvSpPr>
          <a:spLocks/>
        </xdr:cNvSpPr>
      </xdr:nvSpPr>
      <xdr:spPr>
        <a:xfrm>
          <a:off x="438150" y="53530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0</xdr:col>
      <xdr:colOff>438150</xdr:colOff>
      <xdr:row>32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80975" y="535305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32</xdr:row>
      <xdr:rowOff>57150</xdr:rowOff>
    </xdr:from>
    <xdr:to>
      <xdr:col>0</xdr:col>
      <xdr:colOff>438150</xdr:colOff>
      <xdr:row>33</xdr:row>
      <xdr:rowOff>114300</xdr:rowOff>
    </xdr:to>
    <xdr:sp>
      <xdr:nvSpPr>
        <xdr:cNvPr id="55" name="Line 55"/>
        <xdr:cNvSpPr>
          <a:spLocks/>
        </xdr:cNvSpPr>
      </xdr:nvSpPr>
      <xdr:spPr>
        <a:xfrm flipH="1">
          <a:off x="180975" y="55530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0</xdr:colOff>
      <xdr:row>32</xdr:row>
      <xdr:rowOff>142875</xdr:rowOff>
    </xdr:to>
    <xdr:sp>
      <xdr:nvSpPr>
        <xdr:cNvPr id="56" name="Line 56"/>
        <xdr:cNvSpPr>
          <a:spLocks/>
        </xdr:cNvSpPr>
      </xdr:nvSpPr>
      <xdr:spPr>
        <a:xfrm>
          <a:off x="609600" y="53625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171450</xdr:colOff>
      <xdr:row>32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09600" y="536257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161925</xdr:colOff>
      <xdr:row>32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609600" y="550545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85725</xdr:colOff>
      <xdr:row>32</xdr:row>
      <xdr:rowOff>133350</xdr:rowOff>
    </xdr:to>
    <xdr:sp>
      <xdr:nvSpPr>
        <xdr:cNvPr id="59" name="Line 59"/>
        <xdr:cNvSpPr>
          <a:spLocks/>
        </xdr:cNvSpPr>
      </xdr:nvSpPr>
      <xdr:spPr>
        <a:xfrm flipH="1">
          <a:off x="609600" y="5353050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28575</xdr:rowOff>
    </xdr:from>
    <xdr:to>
      <xdr:col>1</xdr:col>
      <xdr:colOff>171450</xdr:colOff>
      <xdr:row>32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95325" y="535305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438150</xdr:colOff>
      <xdr:row>37</xdr:row>
      <xdr:rowOff>123825</xdr:rowOff>
    </xdr:to>
    <xdr:sp>
      <xdr:nvSpPr>
        <xdr:cNvPr id="61" name="Rectangle 61"/>
        <xdr:cNvSpPr>
          <a:spLocks/>
        </xdr:cNvSpPr>
      </xdr:nvSpPr>
      <xdr:spPr>
        <a:xfrm>
          <a:off x="180975" y="6038850"/>
          <a:ext cx="257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314325</xdr:colOff>
      <xdr:row>37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180975" y="603885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</xdr:row>
      <xdr:rowOff>28575</xdr:rowOff>
    </xdr:from>
    <xdr:to>
      <xdr:col>0</xdr:col>
      <xdr:colOff>438150</xdr:colOff>
      <xdr:row>37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314325" y="6038850"/>
          <a:ext cx="123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142875</xdr:rowOff>
    </xdr:from>
    <xdr:to>
      <xdr:col>0</xdr:col>
      <xdr:colOff>438150</xdr:colOff>
      <xdr:row>36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180975" y="63246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35</xdr:row>
      <xdr:rowOff>28575</xdr:rowOff>
    </xdr:from>
    <xdr:to>
      <xdr:col>1</xdr:col>
      <xdr:colOff>9525</xdr:colOff>
      <xdr:row>36</xdr:row>
      <xdr:rowOff>142875</xdr:rowOff>
    </xdr:to>
    <xdr:sp>
      <xdr:nvSpPr>
        <xdr:cNvPr id="65" name="Rectangle 65"/>
        <xdr:cNvSpPr>
          <a:spLocks/>
        </xdr:cNvSpPr>
      </xdr:nvSpPr>
      <xdr:spPr>
        <a:xfrm>
          <a:off x="438150" y="6038850"/>
          <a:ext cx="1809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35</xdr:row>
      <xdr:rowOff>28575</xdr:rowOff>
    </xdr:from>
    <xdr:to>
      <xdr:col>0</xdr:col>
      <xdr:colOff>438150</xdr:colOff>
      <xdr:row>36</xdr:row>
      <xdr:rowOff>47625</xdr:rowOff>
    </xdr:to>
    <xdr:sp>
      <xdr:nvSpPr>
        <xdr:cNvPr id="66" name="Line 66"/>
        <xdr:cNvSpPr>
          <a:spLocks/>
        </xdr:cNvSpPr>
      </xdr:nvSpPr>
      <xdr:spPr>
        <a:xfrm>
          <a:off x="180975" y="6038850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57150</xdr:rowOff>
    </xdr:from>
    <xdr:to>
      <xdr:col>0</xdr:col>
      <xdr:colOff>438150</xdr:colOff>
      <xdr:row>37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180975" y="6238875"/>
          <a:ext cx="257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39</xdr:row>
      <xdr:rowOff>76200</xdr:rowOff>
    </xdr:from>
    <xdr:to>
      <xdr:col>0</xdr:col>
      <xdr:colOff>523875</xdr:colOff>
      <xdr:row>41</xdr:row>
      <xdr:rowOff>133350</xdr:rowOff>
    </xdr:to>
    <xdr:sp>
      <xdr:nvSpPr>
        <xdr:cNvPr id="68" name="Rectangle 68"/>
        <xdr:cNvSpPr>
          <a:spLocks/>
        </xdr:cNvSpPr>
      </xdr:nvSpPr>
      <xdr:spPr>
        <a:xfrm>
          <a:off x="190500" y="6772275"/>
          <a:ext cx="3333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40</xdr:row>
      <xdr:rowOff>19050</xdr:rowOff>
    </xdr:from>
    <xdr:to>
      <xdr:col>0</xdr:col>
      <xdr:colOff>523875</xdr:colOff>
      <xdr:row>40</xdr:row>
      <xdr:rowOff>19050</xdr:rowOff>
    </xdr:to>
    <xdr:sp>
      <xdr:nvSpPr>
        <xdr:cNvPr id="69" name="Line 69"/>
        <xdr:cNvSpPr>
          <a:spLocks/>
        </xdr:cNvSpPr>
      </xdr:nvSpPr>
      <xdr:spPr>
        <a:xfrm>
          <a:off x="190500" y="6886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361950</xdr:colOff>
      <xdr:row>41</xdr:row>
      <xdr:rowOff>133350</xdr:rowOff>
    </xdr:to>
    <xdr:sp>
      <xdr:nvSpPr>
        <xdr:cNvPr id="70" name="Line 70"/>
        <xdr:cNvSpPr>
          <a:spLocks/>
        </xdr:cNvSpPr>
      </xdr:nvSpPr>
      <xdr:spPr>
        <a:xfrm>
          <a:off x="361950" y="6886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523875</xdr:colOff>
      <xdr:row>40</xdr:row>
      <xdr:rowOff>152400</xdr:rowOff>
    </xdr:to>
    <xdr:sp>
      <xdr:nvSpPr>
        <xdr:cNvPr id="71" name="Line 71"/>
        <xdr:cNvSpPr>
          <a:spLocks/>
        </xdr:cNvSpPr>
      </xdr:nvSpPr>
      <xdr:spPr>
        <a:xfrm flipV="1">
          <a:off x="361950" y="6886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41</xdr:row>
      <xdr:rowOff>0</xdr:rowOff>
    </xdr:from>
    <xdr:to>
      <xdr:col>0</xdr:col>
      <xdr:colOff>523875</xdr:colOff>
      <xdr:row>41</xdr:row>
      <xdr:rowOff>123825</xdr:rowOff>
    </xdr:to>
    <xdr:sp>
      <xdr:nvSpPr>
        <xdr:cNvPr id="72" name="Line 72"/>
        <xdr:cNvSpPr>
          <a:spLocks/>
        </xdr:cNvSpPr>
      </xdr:nvSpPr>
      <xdr:spPr>
        <a:xfrm>
          <a:off x="361950" y="7038975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19050</xdr:rowOff>
    </xdr:from>
    <xdr:to>
      <xdr:col>0</xdr:col>
      <xdr:colOff>447675</xdr:colOff>
      <xdr:row>41</xdr:row>
      <xdr:rowOff>123825</xdr:rowOff>
    </xdr:to>
    <xdr:sp>
      <xdr:nvSpPr>
        <xdr:cNvPr id="73" name="Line 73"/>
        <xdr:cNvSpPr>
          <a:spLocks/>
        </xdr:cNvSpPr>
      </xdr:nvSpPr>
      <xdr:spPr>
        <a:xfrm flipH="1">
          <a:off x="361950" y="6886575"/>
          <a:ext cx="85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40</xdr:row>
      <xdr:rowOff>19050</xdr:rowOff>
    </xdr:from>
    <xdr:to>
      <xdr:col>0</xdr:col>
      <xdr:colOff>514350</xdr:colOff>
      <xdr:row>41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447675" y="6886575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42</xdr:row>
      <xdr:rowOff>0</xdr:rowOff>
    </xdr:from>
    <xdr:to>
      <xdr:col>0</xdr:col>
      <xdr:colOff>409575</xdr:colOff>
      <xdr:row>42</xdr:row>
      <xdr:rowOff>0</xdr:rowOff>
    </xdr:to>
    <xdr:sp>
      <xdr:nvSpPr>
        <xdr:cNvPr id="75" name="Line 75"/>
        <xdr:cNvSpPr>
          <a:spLocks/>
        </xdr:cNvSpPr>
      </xdr:nvSpPr>
      <xdr:spPr>
        <a:xfrm>
          <a:off x="4095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42</xdr:row>
      <xdr:rowOff>0</xdr:rowOff>
    </xdr:from>
    <xdr:to>
      <xdr:col>0</xdr:col>
      <xdr:colOff>495300</xdr:colOff>
      <xdr:row>42</xdr:row>
      <xdr:rowOff>0</xdr:rowOff>
    </xdr:to>
    <xdr:sp>
      <xdr:nvSpPr>
        <xdr:cNvPr id="76" name="Line 76"/>
        <xdr:cNvSpPr>
          <a:spLocks/>
        </xdr:cNvSpPr>
      </xdr:nvSpPr>
      <xdr:spPr>
        <a:xfrm>
          <a:off x="4953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77" name="Line 77"/>
        <xdr:cNvSpPr>
          <a:spLocks/>
        </xdr:cNvSpPr>
      </xdr:nvSpPr>
      <xdr:spPr>
        <a:xfrm>
          <a:off x="3429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78" name="Line 78"/>
        <xdr:cNvSpPr>
          <a:spLocks/>
        </xdr:cNvSpPr>
      </xdr:nvSpPr>
      <xdr:spPr>
        <a:xfrm>
          <a:off x="6381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42</xdr:row>
      <xdr:rowOff>0</xdr:rowOff>
    </xdr:from>
    <xdr:to>
      <xdr:col>0</xdr:col>
      <xdr:colOff>361950</xdr:colOff>
      <xdr:row>42</xdr:row>
      <xdr:rowOff>0</xdr:rowOff>
    </xdr:to>
    <xdr:sp>
      <xdr:nvSpPr>
        <xdr:cNvPr id="79" name="Line 79"/>
        <xdr:cNvSpPr>
          <a:spLocks/>
        </xdr:cNvSpPr>
      </xdr:nvSpPr>
      <xdr:spPr>
        <a:xfrm>
          <a:off x="3619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0</xdr:rowOff>
    </xdr:from>
    <xdr:to>
      <xdr:col>1</xdr:col>
      <xdr:colOff>142875</xdr:colOff>
      <xdr:row>42</xdr:row>
      <xdr:rowOff>0</xdr:rowOff>
    </xdr:to>
    <xdr:sp>
      <xdr:nvSpPr>
        <xdr:cNvPr id="80" name="Line 80"/>
        <xdr:cNvSpPr>
          <a:spLocks/>
        </xdr:cNvSpPr>
      </xdr:nvSpPr>
      <xdr:spPr>
        <a:xfrm>
          <a:off x="7524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42</xdr:row>
      <xdr:rowOff>0</xdr:rowOff>
    </xdr:from>
    <xdr:to>
      <xdr:col>0</xdr:col>
      <xdr:colOff>247650</xdr:colOff>
      <xdr:row>42</xdr:row>
      <xdr:rowOff>0</xdr:rowOff>
    </xdr:to>
    <xdr:sp>
      <xdr:nvSpPr>
        <xdr:cNvPr id="81" name="Line 81"/>
        <xdr:cNvSpPr>
          <a:spLocks/>
        </xdr:cNvSpPr>
      </xdr:nvSpPr>
      <xdr:spPr>
        <a:xfrm>
          <a:off x="2476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42</xdr:row>
      <xdr:rowOff>0</xdr:rowOff>
    </xdr:from>
    <xdr:to>
      <xdr:col>0</xdr:col>
      <xdr:colOff>142875</xdr:colOff>
      <xdr:row>42</xdr:row>
      <xdr:rowOff>0</xdr:rowOff>
    </xdr:to>
    <xdr:sp>
      <xdr:nvSpPr>
        <xdr:cNvPr id="82" name="Line 82"/>
        <xdr:cNvSpPr>
          <a:spLocks/>
        </xdr:cNvSpPr>
      </xdr:nvSpPr>
      <xdr:spPr>
        <a:xfrm>
          <a:off x="1428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42</xdr:row>
      <xdr:rowOff>0</xdr:rowOff>
    </xdr:from>
    <xdr:to>
      <xdr:col>0</xdr:col>
      <xdr:colOff>485775</xdr:colOff>
      <xdr:row>42</xdr:row>
      <xdr:rowOff>0</xdr:rowOff>
    </xdr:to>
    <xdr:sp>
      <xdr:nvSpPr>
        <xdr:cNvPr id="83" name="Line 83"/>
        <xdr:cNvSpPr>
          <a:spLocks/>
        </xdr:cNvSpPr>
      </xdr:nvSpPr>
      <xdr:spPr>
        <a:xfrm>
          <a:off x="4857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0</xdr:rowOff>
    </xdr:from>
    <xdr:to>
      <xdr:col>1</xdr:col>
      <xdr:colOff>9525</xdr:colOff>
      <xdr:row>42</xdr:row>
      <xdr:rowOff>0</xdr:rowOff>
    </xdr:to>
    <xdr:sp>
      <xdr:nvSpPr>
        <xdr:cNvPr id="84" name="Line 84"/>
        <xdr:cNvSpPr>
          <a:spLocks/>
        </xdr:cNvSpPr>
      </xdr:nvSpPr>
      <xdr:spPr>
        <a:xfrm>
          <a:off x="61912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42</xdr:row>
      <xdr:rowOff>0</xdr:rowOff>
    </xdr:from>
    <xdr:to>
      <xdr:col>1</xdr:col>
      <xdr:colOff>247650</xdr:colOff>
      <xdr:row>42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42</xdr:row>
      <xdr:rowOff>0</xdr:rowOff>
    </xdr:from>
    <xdr:to>
      <xdr:col>1</xdr:col>
      <xdr:colOff>361950</xdr:colOff>
      <xdr:row>42</xdr:row>
      <xdr:rowOff>0</xdr:rowOff>
    </xdr:to>
    <xdr:sp>
      <xdr:nvSpPr>
        <xdr:cNvPr id="86" name="Line 86"/>
        <xdr:cNvSpPr>
          <a:spLocks/>
        </xdr:cNvSpPr>
      </xdr:nvSpPr>
      <xdr:spPr>
        <a:xfrm>
          <a:off x="97155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42</xdr:row>
      <xdr:rowOff>0</xdr:rowOff>
    </xdr:from>
    <xdr:to>
      <xdr:col>1</xdr:col>
      <xdr:colOff>104775</xdr:colOff>
      <xdr:row>42</xdr:row>
      <xdr:rowOff>0</xdr:rowOff>
    </xdr:to>
    <xdr:sp>
      <xdr:nvSpPr>
        <xdr:cNvPr id="87" name="Line 87"/>
        <xdr:cNvSpPr>
          <a:spLocks/>
        </xdr:cNvSpPr>
      </xdr:nvSpPr>
      <xdr:spPr>
        <a:xfrm>
          <a:off x="7143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42</xdr:row>
      <xdr:rowOff>0</xdr:rowOff>
    </xdr:from>
    <xdr:to>
      <xdr:col>0</xdr:col>
      <xdr:colOff>542925</xdr:colOff>
      <xdr:row>42</xdr:row>
      <xdr:rowOff>0</xdr:rowOff>
    </xdr:to>
    <xdr:sp>
      <xdr:nvSpPr>
        <xdr:cNvPr id="88" name="Line 88"/>
        <xdr:cNvSpPr>
          <a:spLocks/>
        </xdr:cNvSpPr>
      </xdr:nvSpPr>
      <xdr:spPr>
        <a:xfrm>
          <a:off x="54292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0</xdr:rowOff>
    </xdr:from>
    <xdr:to>
      <xdr:col>0</xdr:col>
      <xdr:colOff>371475</xdr:colOff>
      <xdr:row>42</xdr:row>
      <xdr:rowOff>0</xdr:rowOff>
    </xdr:to>
    <xdr:sp>
      <xdr:nvSpPr>
        <xdr:cNvPr id="89" name="Line 89"/>
        <xdr:cNvSpPr>
          <a:spLocks/>
        </xdr:cNvSpPr>
      </xdr:nvSpPr>
      <xdr:spPr>
        <a:xfrm>
          <a:off x="3714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42</xdr:row>
      <xdr:rowOff>0</xdr:rowOff>
    </xdr:from>
    <xdr:to>
      <xdr:col>1</xdr:col>
      <xdr:colOff>276225</xdr:colOff>
      <xdr:row>42</xdr:row>
      <xdr:rowOff>0</xdr:rowOff>
    </xdr:to>
    <xdr:sp>
      <xdr:nvSpPr>
        <xdr:cNvPr id="90" name="Line 90"/>
        <xdr:cNvSpPr>
          <a:spLocks/>
        </xdr:cNvSpPr>
      </xdr:nvSpPr>
      <xdr:spPr>
        <a:xfrm>
          <a:off x="88582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42</xdr:row>
      <xdr:rowOff>0</xdr:rowOff>
    </xdr:from>
    <xdr:to>
      <xdr:col>1</xdr:col>
      <xdr:colOff>447675</xdr:colOff>
      <xdr:row>42</xdr:row>
      <xdr:rowOff>0</xdr:rowOff>
    </xdr:to>
    <xdr:sp>
      <xdr:nvSpPr>
        <xdr:cNvPr id="91" name="Line 91"/>
        <xdr:cNvSpPr>
          <a:spLocks/>
        </xdr:cNvSpPr>
      </xdr:nvSpPr>
      <xdr:spPr>
        <a:xfrm>
          <a:off x="1057275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447675</xdr:colOff>
      <xdr:row>46</xdr:row>
      <xdr:rowOff>133350</xdr:rowOff>
    </xdr:to>
    <xdr:sp>
      <xdr:nvSpPr>
        <xdr:cNvPr id="92" name="Rectangle 92"/>
        <xdr:cNvSpPr>
          <a:spLocks/>
        </xdr:cNvSpPr>
      </xdr:nvSpPr>
      <xdr:spPr>
        <a:xfrm>
          <a:off x="228600" y="7629525"/>
          <a:ext cx="219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45</xdr:row>
      <xdr:rowOff>114300</xdr:rowOff>
    </xdr:from>
    <xdr:to>
      <xdr:col>0</xdr:col>
      <xdr:colOff>447675</xdr:colOff>
      <xdr:row>45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228600" y="7839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438150</xdr:colOff>
      <xdr:row>45</xdr:row>
      <xdr:rowOff>104775</xdr:rowOff>
    </xdr:to>
    <xdr:sp>
      <xdr:nvSpPr>
        <xdr:cNvPr id="94" name="Line 94"/>
        <xdr:cNvSpPr>
          <a:spLocks/>
        </xdr:cNvSpPr>
      </xdr:nvSpPr>
      <xdr:spPr>
        <a:xfrm>
          <a:off x="228600" y="762952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45</xdr:row>
      <xdr:rowOff>114300</xdr:rowOff>
    </xdr:from>
    <xdr:to>
      <xdr:col>0</xdr:col>
      <xdr:colOff>447675</xdr:colOff>
      <xdr:row>46</xdr:row>
      <xdr:rowOff>123825</xdr:rowOff>
    </xdr:to>
    <xdr:sp>
      <xdr:nvSpPr>
        <xdr:cNvPr id="95" name="Line 95"/>
        <xdr:cNvSpPr>
          <a:spLocks/>
        </xdr:cNvSpPr>
      </xdr:nvSpPr>
      <xdr:spPr>
        <a:xfrm flipH="1">
          <a:off x="228600" y="7839075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44</xdr:row>
      <xdr:rowOff>76200</xdr:rowOff>
    </xdr:from>
    <xdr:to>
      <xdr:col>0</xdr:col>
      <xdr:colOff>352425</xdr:colOff>
      <xdr:row>46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228600" y="7629525"/>
          <a:ext cx="123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44</xdr:row>
      <xdr:rowOff>76200</xdr:rowOff>
    </xdr:from>
    <xdr:to>
      <xdr:col>0</xdr:col>
      <xdr:colOff>428625</xdr:colOff>
      <xdr:row>46</xdr:row>
      <xdr:rowOff>133350</xdr:rowOff>
    </xdr:to>
    <xdr:sp>
      <xdr:nvSpPr>
        <xdr:cNvPr id="97" name="Line 97"/>
        <xdr:cNvSpPr>
          <a:spLocks/>
        </xdr:cNvSpPr>
      </xdr:nvSpPr>
      <xdr:spPr>
        <a:xfrm>
          <a:off x="342900" y="7629525"/>
          <a:ext cx="85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I23" sqref="I23"/>
    </sheetView>
  </sheetViews>
  <sheetFormatPr defaultColWidth="9.140625" defaultRowHeight="12.75"/>
  <cols>
    <col min="1" max="1" width="4.421875" style="0" customWidth="1"/>
  </cols>
  <sheetData>
    <row r="1" ht="12.75">
      <c r="B1" s="64" t="s">
        <v>37</v>
      </c>
    </row>
    <row r="2" spans="5:6" ht="12.75">
      <c r="E2" t="s">
        <v>50</v>
      </c>
      <c r="F2" t="s">
        <v>44</v>
      </c>
    </row>
    <row r="3" spans="1:6" ht="12.75">
      <c r="A3">
        <v>1</v>
      </c>
      <c r="B3" t="s">
        <v>38</v>
      </c>
      <c r="D3" s="63" t="s">
        <v>39</v>
      </c>
      <c r="E3" s="65">
        <v>1100</v>
      </c>
      <c r="F3">
        <v>1100</v>
      </c>
    </row>
    <row r="4" spans="4:6" ht="12.75">
      <c r="D4" s="63" t="s">
        <v>40</v>
      </c>
      <c r="E4" s="65">
        <v>410</v>
      </c>
      <c r="F4">
        <v>900</v>
      </c>
    </row>
    <row r="5" spans="4:6" ht="12.75">
      <c r="D5" s="63" t="s">
        <v>43</v>
      </c>
      <c r="E5" s="65">
        <v>250</v>
      </c>
      <c r="F5">
        <v>1010</v>
      </c>
    </row>
    <row r="6" spans="4:6" ht="12.75">
      <c r="D6" s="63" t="s">
        <v>41</v>
      </c>
      <c r="E6" s="65">
        <v>160</v>
      </c>
      <c r="F6">
        <v>160</v>
      </c>
    </row>
    <row r="7" spans="4:6" ht="12.75">
      <c r="D7" s="63" t="s">
        <v>42</v>
      </c>
      <c r="E7" s="66">
        <v>300</v>
      </c>
      <c r="F7" s="67">
        <v>300</v>
      </c>
    </row>
    <row r="8" spans="5:6" ht="12.75">
      <c r="E8" s="65">
        <f>SUM(E3:E7)</f>
        <v>2220</v>
      </c>
      <c r="F8" s="65">
        <f>SUM(F3:F7)</f>
        <v>3470</v>
      </c>
    </row>
    <row r="9" spans="4:6" ht="12.75">
      <c r="D9" s="63" t="s">
        <v>45</v>
      </c>
      <c r="E9" s="9">
        <v>2250</v>
      </c>
      <c r="F9" s="9">
        <v>3500</v>
      </c>
    </row>
    <row r="11" spans="1:6" ht="12.75">
      <c r="A11">
        <v>2</v>
      </c>
      <c r="B11" t="s">
        <v>47</v>
      </c>
      <c r="E11" t="s">
        <v>50</v>
      </c>
      <c r="F11" t="s">
        <v>44</v>
      </c>
    </row>
    <row r="12" spans="4:6" ht="12.75">
      <c r="D12" s="63" t="s">
        <v>39</v>
      </c>
      <c r="E12" s="65">
        <v>1000</v>
      </c>
      <c r="F12">
        <f>E12</f>
        <v>1000</v>
      </c>
    </row>
    <row r="13" spans="4:6" ht="12.75">
      <c r="D13" s="63" t="s">
        <v>40</v>
      </c>
      <c r="E13" s="65">
        <v>370</v>
      </c>
      <c r="F13">
        <v>810</v>
      </c>
    </row>
    <row r="14" spans="4:6" ht="12.75">
      <c r="D14" s="63" t="s">
        <v>43</v>
      </c>
      <c r="E14" s="65">
        <v>190</v>
      </c>
      <c r="F14">
        <v>490</v>
      </c>
    </row>
    <row r="15" spans="4:6" ht="12.75">
      <c r="D15" s="63" t="s">
        <v>41</v>
      </c>
      <c r="E15" s="65">
        <v>110</v>
      </c>
      <c r="F15">
        <f>E15</f>
        <v>110</v>
      </c>
    </row>
    <row r="16" spans="4:6" ht="12.75">
      <c r="D16" s="63" t="s">
        <v>42</v>
      </c>
      <c r="E16" s="66">
        <v>300</v>
      </c>
      <c r="F16" s="67">
        <f>E16</f>
        <v>300</v>
      </c>
    </row>
    <row r="17" spans="5:6" ht="12.75">
      <c r="E17" s="65">
        <f>SUM(E12:E16)</f>
        <v>1970</v>
      </c>
      <c r="F17" s="65">
        <f>SUM(F12:F16)</f>
        <v>2710</v>
      </c>
    </row>
    <row r="18" spans="4:6" ht="12.75">
      <c r="D18" s="63" t="s">
        <v>45</v>
      </c>
      <c r="E18" s="9">
        <v>2000</v>
      </c>
      <c r="F18" s="9">
        <v>2750</v>
      </c>
    </row>
    <row r="20" spans="1:6" ht="12.75">
      <c r="A20">
        <v>3</v>
      </c>
      <c r="B20" t="s">
        <v>46</v>
      </c>
      <c r="E20" t="s">
        <v>50</v>
      </c>
      <c r="F20" t="s">
        <v>44</v>
      </c>
    </row>
    <row r="21" spans="4:6" ht="12.75">
      <c r="D21" s="63" t="s">
        <v>39</v>
      </c>
      <c r="E21" s="65">
        <v>1300</v>
      </c>
      <c r="F21">
        <f>E21</f>
        <v>1300</v>
      </c>
    </row>
    <row r="22" spans="4:6" ht="12.75">
      <c r="D22" s="63" t="s">
        <v>40</v>
      </c>
      <c r="E22" s="65">
        <v>460</v>
      </c>
      <c r="F22">
        <v>1020</v>
      </c>
    </row>
    <row r="23" spans="4:6" ht="12.75">
      <c r="D23" s="63" t="s">
        <v>43</v>
      </c>
      <c r="E23" s="65">
        <v>320</v>
      </c>
      <c r="F23">
        <v>490</v>
      </c>
    </row>
    <row r="24" spans="4:6" ht="12.75">
      <c r="D24" s="63" t="s">
        <v>41</v>
      </c>
      <c r="E24" s="65">
        <v>220</v>
      </c>
      <c r="F24">
        <f>E24</f>
        <v>220</v>
      </c>
    </row>
    <row r="25" spans="4:6" ht="12.75">
      <c r="D25" s="63" t="s">
        <v>42</v>
      </c>
      <c r="E25" s="66">
        <v>300</v>
      </c>
      <c r="F25" s="67">
        <f>E25</f>
        <v>300</v>
      </c>
    </row>
    <row r="26" spans="5:7" ht="12.75">
      <c r="E26" s="65">
        <f>SUM(E21:E25)</f>
        <v>2600</v>
      </c>
      <c r="F26" s="65">
        <f>SUM(F21:F25)</f>
        <v>3330</v>
      </c>
      <c r="G26" s="65"/>
    </row>
    <row r="27" spans="4:6" ht="12.75">
      <c r="D27" s="63" t="s">
        <v>45</v>
      </c>
      <c r="E27" s="9">
        <v>2600</v>
      </c>
      <c r="F27" s="9">
        <v>3350</v>
      </c>
    </row>
    <row r="29" spans="1:6" ht="12.75">
      <c r="A29">
        <v>4</v>
      </c>
      <c r="B29" t="s">
        <v>48</v>
      </c>
      <c r="E29" t="s">
        <v>50</v>
      </c>
      <c r="F29" t="s">
        <v>44</v>
      </c>
    </row>
    <row r="30" spans="4:6" ht="12.75">
      <c r="D30" s="63" t="s">
        <v>39</v>
      </c>
      <c r="E30" s="65">
        <v>1300</v>
      </c>
      <c r="F30">
        <f>E30</f>
        <v>1300</v>
      </c>
    </row>
    <row r="31" spans="4:6" ht="12.75">
      <c r="D31" s="63" t="s">
        <v>40</v>
      </c>
      <c r="E31" s="65">
        <v>490</v>
      </c>
      <c r="F31">
        <v>1080</v>
      </c>
    </row>
    <row r="32" spans="4:6" ht="12.75">
      <c r="D32" s="63" t="s">
        <v>43</v>
      </c>
      <c r="E32" s="65">
        <v>370</v>
      </c>
      <c r="F32">
        <v>1030</v>
      </c>
    </row>
    <row r="33" spans="4:6" ht="12.75">
      <c r="D33" s="63" t="s">
        <v>41</v>
      </c>
      <c r="E33" s="65">
        <v>260</v>
      </c>
      <c r="F33">
        <f>E33</f>
        <v>260</v>
      </c>
    </row>
    <row r="34" spans="4:6" ht="12.75">
      <c r="D34" s="63" t="s">
        <v>42</v>
      </c>
      <c r="E34" s="66">
        <v>300</v>
      </c>
      <c r="F34" s="67">
        <f>E34</f>
        <v>300</v>
      </c>
    </row>
    <row r="35" spans="5:6" ht="12.75">
      <c r="E35" s="65">
        <f>SUM(E30:E34)</f>
        <v>2720</v>
      </c>
      <c r="F35" s="65">
        <f>SUM(F30:F34)</f>
        <v>3970</v>
      </c>
    </row>
    <row r="36" spans="4:6" ht="12.75">
      <c r="D36" s="63" t="s">
        <v>45</v>
      </c>
      <c r="E36" s="9">
        <v>2750</v>
      </c>
      <c r="F36" s="9">
        <v>4000</v>
      </c>
    </row>
    <row r="38" spans="1:6" ht="12.75">
      <c r="A38">
        <v>5</v>
      </c>
      <c r="B38" t="s">
        <v>49</v>
      </c>
      <c r="E38" t="s">
        <v>50</v>
      </c>
      <c r="F38" t="s">
        <v>44</v>
      </c>
    </row>
    <row r="39" spans="4:6" ht="12.75">
      <c r="D39" s="63" t="s">
        <v>39</v>
      </c>
      <c r="E39" s="65">
        <v>1800</v>
      </c>
      <c r="F39">
        <f>E39</f>
        <v>1800</v>
      </c>
    </row>
    <row r="40" spans="4:6" ht="12.75">
      <c r="D40" s="63" t="s">
        <v>40</v>
      </c>
      <c r="E40" s="65">
        <v>620</v>
      </c>
      <c r="F40">
        <v>1400</v>
      </c>
    </row>
    <row r="41" spans="4:6" ht="12.75">
      <c r="D41" s="63" t="s">
        <v>43</v>
      </c>
      <c r="E41" s="65">
        <v>250</v>
      </c>
      <c r="F41">
        <v>670</v>
      </c>
    </row>
    <row r="42" spans="4:6" ht="12.75">
      <c r="D42" s="63" t="s">
        <v>43</v>
      </c>
      <c r="E42" s="65">
        <v>250</v>
      </c>
      <c r="F42">
        <f>E42</f>
        <v>250</v>
      </c>
    </row>
    <row r="43" spans="4:6" ht="12.75">
      <c r="D43" s="63" t="s">
        <v>43</v>
      </c>
      <c r="E43" s="65">
        <v>170</v>
      </c>
      <c r="F43">
        <v>440</v>
      </c>
    </row>
    <row r="44" spans="4:6" ht="12.75">
      <c r="D44" s="63" t="s">
        <v>42</v>
      </c>
      <c r="E44" s="66">
        <v>300</v>
      </c>
      <c r="F44" s="67">
        <f>E44</f>
        <v>300</v>
      </c>
    </row>
    <row r="45" spans="5:6" ht="12.75">
      <c r="E45" s="65">
        <f>SUM(E39:E44)</f>
        <v>3390</v>
      </c>
      <c r="F45" s="65">
        <f>SUM(F39:F44)</f>
        <v>4860</v>
      </c>
    </row>
    <row r="46" spans="4:6" ht="12.75">
      <c r="D46" s="63" t="s">
        <v>45</v>
      </c>
      <c r="E46" s="9">
        <v>3400</v>
      </c>
      <c r="F46" s="9">
        <v>4900</v>
      </c>
    </row>
    <row r="48" spans="1:6" ht="12.75">
      <c r="A48">
        <v>6</v>
      </c>
      <c r="B48" t="s">
        <v>51</v>
      </c>
      <c r="E48" t="s">
        <v>50</v>
      </c>
      <c r="F48" t="s">
        <v>44</v>
      </c>
    </row>
    <row r="49" spans="4:6" ht="12.75">
      <c r="D49" s="63" t="s">
        <v>39</v>
      </c>
      <c r="E49" s="65">
        <v>1800</v>
      </c>
      <c r="F49">
        <f>E49</f>
        <v>1800</v>
      </c>
    </row>
    <row r="50" spans="4:6" ht="12.75">
      <c r="D50" s="63" t="s">
        <v>40</v>
      </c>
      <c r="E50" s="65">
        <v>540</v>
      </c>
      <c r="F50">
        <v>1190</v>
      </c>
    </row>
    <row r="51" spans="4:6" ht="12.75">
      <c r="D51" s="63" t="s">
        <v>43</v>
      </c>
      <c r="E51" s="65">
        <v>130</v>
      </c>
      <c r="F51">
        <v>310</v>
      </c>
    </row>
    <row r="52" spans="4:6" ht="12.75">
      <c r="D52" s="63" t="s">
        <v>43</v>
      </c>
      <c r="E52" s="65">
        <v>130</v>
      </c>
      <c r="F52">
        <f>E52</f>
        <v>130</v>
      </c>
    </row>
    <row r="53" spans="4:6" ht="12.75">
      <c r="D53" s="63" t="s">
        <v>43</v>
      </c>
      <c r="E53" s="65">
        <v>170</v>
      </c>
      <c r="F53">
        <v>440</v>
      </c>
    </row>
    <row r="54" spans="4:6" ht="12.75">
      <c r="D54" s="63" t="s">
        <v>42</v>
      </c>
      <c r="E54" s="66">
        <v>300</v>
      </c>
      <c r="F54" s="67">
        <f>E54</f>
        <v>300</v>
      </c>
    </row>
    <row r="55" spans="5:7" ht="12.75">
      <c r="E55" s="65">
        <f>SUM(E49:E54)</f>
        <v>3070</v>
      </c>
      <c r="F55" s="65">
        <f>SUM(F49:F54)</f>
        <v>4170</v>
      </c>
      <c r="G55" s="65"/>
    </row>
    <row r="56" spans="4:6" ht="12.75">
      <c r="D56" s="63" t="s">
        <v>45</v>
      </c>
      <c r="E56" s="9">
        <v>3100</v>
      </c>
      <c r="F56" s="9">
        <v>4200</v>
      </c>
    </row>
    <row r="58" spans="1:6" ht="12.75">
      <c r="A58">
        <v>7</v>
      </c>
      <c r="B58" t="s">
        <v>52</v>
      </c>
      <c r="E58" t="s">
        <v>50</v>
      </c>
      <c r="F58" t="s">
        <v>44</v>
      </c>
    </row>
    <row r="59" spans="2:6" ht="12.75">
      <c r="B59" t="s">
        <v>53</v>
      </c>
      <c r="D59" s="63" t="s">
        <v>39</v>
      </c>
      <c r="E59" s="65">
        <v>1600</v>
      </c>
      <c r="F59">
        <f>E59</f>
        <v>1600</v>
      </c>
    </row>
    <row r="60" spans="4:6" ht="12.75">
      <c r="D60" s="63" t="s">
        <v>40</v>
      </c>
      <c r="E60" s="65">
        <v>490</v>
      </c>
      <c r="F60">
        <v>1080</v>
      </c>
    </row>
    <row r="61" spans="4:6" ht="12.75">
      <c r="D61" s="63" t="s">
        <v>43</v>
      </c>
      <c r="E61" s="65">
        <v>250</v>
      </c>
      <c r="F61">
        <v>670</v>
      </c>
    </row>
    <row r="62" spans="4:6" ht="12.75">
      <c r="D62" s="63" t="s">
        <v>41</v>
      </c>
      <c r="E62" s="65">
        <v>160</v>
      </c>
      <c r="F62">
        <f>E62</f>
        <v>160</v>
      </c>
    </row>
    <row r="63" spans="4:6" ht="12.75">
      <c r="D63" s="63" t="s">
        <v>42</v>
      </c>
      <c r="E63" s="66">
        <v>300</v>
      </c>
      <c r="F63" s="67">
        <f>E63</f>
        <v>300</v>
      </c>
    </row>
    <row r="64" spans="5:6" ht="12.75">
      <c r="E64" s="65">
        <f>SUM(E59:E63)</f>
        <v>2800</v>
      </c>
      <c r="F64" s="65">
        <f>SUM(F59:F63)</f>
        <v>3810</v>
      </c>
    </row>
    <row r="65" spans="4:6" ht="12.75">
      <c r="D65" s="63" t="s">
        <v>45</v>
      </c>
      <c r="E65" s="9">
        <v>2800</v>
      </c>
      <c r="F65" s="9">
        <v>3850</v>
      </c>
    </row>
    <row r="67" spans="1:6" ht="12.75">
      <c r="A67">
        <v>8</v>
      </c>
      <c r="B67" t="s">
        <v>54</v>
      </c>
      <c r="E67" t="s">
        <v>50</v>
      </c>
      <c r="F67" t="s">
        <v>44</v>
      </c>
    </row>
    <row r="68" spans="2:6" ht="12.75">
      <c r="B68" t="s">
        <v>55</v>
      </c>
      <c r="D68" s="63" t="s">
        <v>39</v>
      </c>
      <c r="E68" s="65">
        <v>1300</v>
      </c>
      <c r="F68">
        <f>E68</f>
        <v>1300</v>
      </c>
    </row>
    <row r="69" spans="4:6" ht="12.75">
      <c r="D69" s="63" t="s">
        <v>40</v>
      </c>
      <c r="E69" s="65">
        <v>490</v>
      </c>
      <c r="F69">
        <v>1080</v>
      </c>
    </row>
    <row r="70" spans="4:6" ht="12.75">
      <c r="D70" s="63" t="s">
        <v>43</v>
      </c>
      <c r="E70" s="65">
        <v>170</v>
      </c>
      <c r="F70">
        <v>440</v>
      </c>
    </row>
    <row r="71" spans="4:6" ht="12.75">
      <c r="D71" s="63" t="s">
        <v>42</v>
      </c>
      <c r="E71" s="66">
        <v>300</v>
      </c>
      <c r="F71" s="67">
        <f>E71</f>
        <v>300</v>
      </c>
    </row>
    <row r="72" spans="5:7" ht="12.75">
      <c r="E72" s="65">
        <f>SUM(E68:E71)</f>
        <v>2260</v>
      </c>
      <c r="F72" s="65">
        <f>SUM(F68:F71)</f>
        <v>3120</v>
      </c>
      <c r="G72" s="65"/>
    </row>
    <row r="73" spans="4:6" ht="12.75">
      <c r="D73" s="63" t="s">
        <v>45</v>
      </c>
      <c r="E73" s="9">
        <v>2300</v>
      </c>
      <c r="F73" s="9">
        <v>3150</v>
      </c>
    </row>
    <row r="74" spans="4:6" ht="12.75">
      <c r="D74" s="63"/>
      <c r="E74" s="9"/>
      <c r="F74" s="9"/>
    </row>
    <row r="75" spans="1:2" ht="12.75">
      <c r="A75">
        <v>9</v>
      </c>
      <c r="B75" t="s">
        <v>56</v>
      </c>
    </row>
    <row r="76" spans="2:5" ht="12.75">
      <c r="B76" t="s">
        <v>57</v>
      </c>
      <c r="D76" s="63" t="s">
        <v>39</v>
      </c>
      <c r="E76" s="65">
        <v>1400</v>
      </c>
    </row>
    <row r="77" spans="4:5" ht="12" customHeight="1">
      <c r="D77" s="63" t="s">
        <v>43</v>
      </c>
      <c r="E77" s="65">
        <v>370</v>
      </c>
    </row>
    <row r="78" spans="4:5" ht="12" customHeight="1">
      <c r="D78" s="63" t="s">
        <v>58</v>
      </c>
      <c r="E78" s="65">
        <v>600</v>
      </c>
    </row>
    <row r="79" spans="4:5" ht="12" customHeight="1">
      <c r="D79" s="63" t="s">
        <v>59</v>
      </c>
      <c r="E79" s="65">
        <v>200</v>
      </c>
    </row>
    <row r="80" spans="4:6" ht="12.75">
      <c r="D80" s="63" t="s">
        <v>42</v>
      </c>
      <c r="E80" s="66">
        <v>300</v>
      </c>
      <c r="F80" s="67"/>
    </row>
    <row r="81" spans="5:6" ht="12.75">
      <c r="E81" s="65">
        <f>SUM(E76:E80)</f>
        <v>2870</v>
      </c>
      <c r="F81" s="65"/>
    </row>
    <row r="82" spans="4:6" ht="12.75">
      <c r="D82" s="63" t="s">
        <v>45</v>
      </c>
      <c r="E82" s="9">
        <v>2900</v>
      </c>
      <c r="F82" s="9"/>
    </row>
    <row r="83" spans="1:2" ht="12.75">
      <c r="A83">
        <v>10</v>
      </c>
      <c r="B83" t="s">
        <v>65</v>
      </c>
    </row>
    <row r="84" spans="2:5" ht="12.75">
      <c r="B84" t="s">
        <v>57</v>
      </c>
      <c r="D84" s="63" t="s">
        <v>39</v>
      </c>
      <c r="E84" s="65">
        <v>3000</v>
      </c>
    </row>
    <row r="85" spans="4:5" ht="12.75">
      <c r="D85" s="63" t="s">
        <v>43</v>
      </c>
      <c r="E85" s="65">
        <v>730</v>
      </c>
    </row>
    <row r="86" spans="4:5" ht="12.75">
      <c r="D86" s="63" t="s">
        <v>58</v>
      </c>
      <c r="E86" s="65">
        <v>1200</v>
      </c>
    </row>
    <row r="87" spans="4:5" ht="12.75">
      <c r="D87" s="63" t="s">
        <v>59</v>
      </c>
      <c r="E87" s="65">
        <v>200</v>
      </c>
    </row>
    <row r="88" spans="4:6" ht="12.75">
      <c r="D88" s="63" t="s">
        <v>42</v>
      </c>
      <c r="E88" s="66">
        <v>300</v>
      </c>
      <c r="F88" s="67"/>
    </row>
    <row r="89" spans="5:6" ht="12.75">
      <c r="E89" s="65">
        <f>SUM(E84:E88)</f>
        <v>5430</v>
      </c>
      <c r="F89" s="65"/>
    </row>
    <row r="90" spans="4:6" ht="12.75">
      <c r="D90" s="63" t="s">
        <v>45</v>
      </c>
      <c r="E90" s="9">
        <v>5450</v>
      </c>
      <c r="F90" s="9"/>
    </row>
    <row r="92" spans="1:2" ht="12.75">
      <c r="A92">
        <v>11</v>
      </c>
      <c r="B92" t="s">
        <v>60</v>
      </c>
    </row>
    <row r="93" spans="2:5" ht="12.75">
      <c r="B93" t="s">
        <v>61</v>
      </c>
      <c r="D93" s="63" t="s">
        <v>39</v>
      </c>
      <c r="E93" s="65">
        <v>2000</v>
      </c>
    </row>
    <row r="94" spans="2:5" ht="12.75">
      <c r="B94" t="s">
        <v>62</v>
      </c>
      <c r="D94" s="63" t="s">
        <v>43</v>
      </c>
      <c r="E94" s="65">
        <v>620</v>
      </c>
    </row>
    <row r="95" spans="4:5" ht="12.75">
      <c r="D95" s="63" t="s">
        <v>58</v>
      </c>
      <c r="E95" s="65">
        <v>1040</v>
      </c>
    </row>
    <row r="96" spans="4:5" ht="12.75">
      <c r="D96" s="63" t="s">
        <v>59</v>
      </c>
      <c r="E96" s="65">
        <v>200</v>
      </c>
    </row>
    <row r="97" spans="4:6" ht="12.75">
      <c r="D97" s="63" t="s">
        <v>42</v>
      </c>
      <c r="E97" s="66">
        <v>300</v>
      </c>
      <c r="F97" s="67"/>
    </row>
    <row r="98" spans="5:6" ht="12.75">
      <c r="E98" s="65">
        <f>SUM(E93:E97)</f>
        <v>4160</v>
      </c>
      <c r="F98" s="65"/>
    </row>
    <row r="99" spans="4:6" ht="12.75">
      <c r="D99" s="63" t="s">
        <v>45</v>
      </c>
      <c r="E99" s="9">
        <v>4200</v>
      </c>
      <c r="F99" s="9"/>
    </row>
    <row r="102" spans="1:2" ht="12.75">
      <c r="A102">
        <v>12</v>
      </c>
      <c r="B102" t="s">
        <v>63</v>
      </c>
    </row>
    <row r="103" spans="2:5" ht="12.75">
      <c r="B103" t="s">
        <v>61</v>
      </c>
      <c r="D103" s="63" t="s">
        <v>39</v>
      </c>
      <c r="E103" s="65">
        <v>1700</v>
      </c>
    </row>
    <row r="104" spans="2:5" ht="12.75">
      <c r="B104" t="s">
        <v>64</v>
      </c>
      <c r="D104" s="63" t="s">
        <v>43</v>
      </c>
      <c r="E104" s="65">
        <v>490</v>
      </c>
    </row>
    <row r="105" spans="4:5" ht="12.75">
      <c r="D105" s="63" t="s">
        <v>58</v>
      </c>
      <c r="E105" s="65">
        <v>850</v>
      </c>
    </row>
    <row r="106" spans="4:5" ht="12.75">
      <c r="D106" s="63" t="s">
        <v>59</v>
      </c>
      <c r="E106" s="65">
        <v>200</v>
      </c>
    </row>
    <row r="107" spans="4:6" ht="12.75">
      <c r="D107" s="63" t="s">
        <v>42</v>
      </c>
      <c r="E107" s="66">
        <v>300</v>
      </c>
      <c r="F107" s="67"/>
    </row>
    <row r="108" spans="5:6" ht="12.75">
      <c r="E108" s="65">
        <f>SUM(E103:E107)</f>
        <v>3540</v>
      </c>
      <c r="F108" s="65"/>
    </row>
    <row r="109" spans="4:6" ht="12.75">
      <c r="D109" s="63" t="s">
        <v>45</v>
      </c>
      <c r="E109" s="9">
        <v>3550</v>
      </c>
      <c r="F10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workbookViewId="0" topLeftCell="A1">
      <selection activeCell="A1" sqref="A1:S84"/>
    </sheetView>
  </sheetViews>
  <sheetFormatPr defaultColWidth="9.140625" defaultRowHeight="12.75"/>
  <sheetData>
    <row r="1" spans="5:24" ht="15" customHeight="1" thickBot="1">
      <c r="E1" s="14"/>
      <c r="H1" s="24"/>
      <c r="I1" s="25"/>
      <c r="J1" s="24"/>
      <c r="K1" s="17"/>
      <c r="L1" s="17"/>
      <c r="M1" s="17"/>
      <c r="N1" s="19"/>
      <c r="O1" s="17"/>
      <c r="P1" s="17"/>
      <c r="Q1" s="17"/>
      <c r="R1" s="17"/>
      <c r="S1" s="19"/>
      <c r="T1" s="17"/>
      <c r="X1" s="20"/>
    </row>
    <row r="2" spans="1:24" s="17" customFormat="1" ht="15" thickBot="1">
      <c r="A2" s="285" t="s">
        <v>23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/>
      <c r="T2" s="16"/>
      <c r="U2" s="16"/>
      <c r="V2" s="16"/>
      <c r="W2" s="16"/>
      <c r="X2" s="16"/>
    </row>
    <row r="3" spans="1:24" s="17" customFormat="1" ht="13.5" thickBot="1">
      <c r="A3" s="276" t="s">
        <v>3</v>
      </c>
      <c r="B3" s="277"/>
      <c r="C3" s="278"/>
      <c r="D3" s="2"/>
      <c r="E3" s="282"/>
      <c r="F3" s="283"/>
      <c r="G3" s="283"/>
      <c r="H3" s="283"/>
      <c r="I3" s="283"/>
      <c r="J3" s="283"/>
      <c r="K3" s="283"/>
      <c r="L3" s="283"/>
      <c r="M3" s="283"/>
      <c r="N3" s="284"/>
      <c r="O3" s="38"/>
      <c r="P3" s="39"/>
      <c r="Q3" s="39"/>
      <c r="R3" s="39"/>
      <c r="S3" s="40"/>
      <c r="T3" s="34"/>
      <c r="U3" s="34"/>
      <c r="V3" s="34"/>
      <c r="W3" s="34"/>
      <c r="X3" s="34"/>
    </row>
    <row r="4" spans="1:24" s="17" customFormat="1" ht="52.5" thickBot="1">
      <c r="A4" s="279"/>
      <c r="B4" s="280"/>
      <c r="C4" s="281"/>
      <c r="D4" s="3"/>
      <c r="E4" s="33" t="s">
        <v>25</v>
      </c>
      <c r="F4" s="43" t="s">
        <v>16</v>
      </c>
      <c r="G4" s="26" t="s">
        <v>26</v>
      </c>
      <c r="H4" s="18" t="s">
        <v>20</v>
      </c>
      <c r="I4" s="41" t="s">
        <v>17</v>
      </c>
      <c r="J4" s="42" t="s">
        <v>27</v>
      </c>
      <c r="K4" s="18" t="s">
        <v>16</v>
      </c>
      <c r="L4" s="26" t="s">
        <v>19</v>
      </c>
      <c r="M4" s="26" t="s">
        <v>20</v>
      </c>
      <c r="N4" s="41" t="s">
        <v>17</v>
      </c>
      <c r="O4" s="15" t="s">
        <v>28</v>
      </c>
      <c r="P4" s="43" t="s">
        <v>16</v>
      </c>
      <c r="Q4" s="26" t="s">
        <v>19</v>
      </c>
      <c r="R4" s="18" t="s">
        <v>20</v>
      </c>
      <c r="S4" s="41" t="s">
        <v>17</v>
      </c>
      <c r="T4" s="9"/>
      <c r="U4" s="35"/>
      <c r="V4" s="35"/>
      <c r="W4" s="35"/>
      <c r="X4" s="36"/>
    </row>
    <row r="5" spans="1:24" s="17" customFormat="1" ht="15">
      <c r="A5" s="2"/>
      <c r="B5" s="11"/>
      <c r="C5" s="11"/>
      <c r="D5" s="30" t="s">
        <v>68</v>
      </c>
      <c r="E5" s="81">
        <v>4500</v>
      </c>
      <c r="F5" s="45">
        <v>2900</v>
      </c>
      <c r="G5" s="82">
        <v>0</v>
      </c>
      <c r="H5" s="83">
        <v>0</v>
      </c>
      <c r="I5" s="48">
        <f aca="true" t="shared" si="0" ref="I5:I65">SUM(E5:H5)</f>
        <v>7400</v>
      </c>
      <c r="J5" s="82" t="s">
        <v>35</v>
      </c>
      <c r="K5" s="45">
        <f>F5</f>
        <v>2900</v>
      </c>
      <c r="L5" s="81">
        <f>G5</f>
        <v>0</v>
      </c>
      <c r="M5" s="83">
        <v>0</v>
      </c>
      <c r="N5" s="68" t="s">
        <v>35</v>
      </c>
      <c r="O5" s="82" t="s">
        <v>35</v>
      </c>
      <c r="P5" s="45">
        <f>F5</f>
        <v>2900</v>
      </c>
      <c r="Q5" s="82">
        <v>0</v>
      </c>
      <c r="R5" s="83">
        <v>0</v>
      </c>
      <c r="S5" s="48" t="s">
        <v>35</v>
      </c>
      <c r="T5" s="84"/>
      <c r="U5" s="8"/>
      <c r="V5" s="84"/>
      <c r="W5" s="84"/>
      <c r="X5" s="23"/>
    </row>
    <row r="6" spans="1:24" s="17" customFormat="1" ht="15">
      <c r="A6" s="3"/>
      <c r="B6" s="1"/>
      <c r="C6" s="1"/>
      <c r="D6" s="58" t="s">
        <v>32</v>
      </c>
      <c r="E6" s="85">
        <v>5500</v>
      </c>
      <c r="F6" s="59">
        <f>F5</f>
        <v>2900</v>
      </c>
      <c r="G6" s="86">
        <v>0</v>
      </c>
      <c r="H6" s="80">
        <f>H5</f>
        <v>0</v>
      </c>
      <c r="I6" s="60">
        <f>SUM(E6:H6)</f>
        <v>8400</v>
      </c>
      <c r="J6" s="86">
        <v>7900</v>
      </c>
      <c r="K6" s="59">
        <f>K5</f>
        <v>2900</v>
      </c>
      <c r="L6" s="86">
        <v>0</v>
      </c>
      <c r="M6" s="80">
        <f>M5</f>
        <v>0</v>
      </c>
      <c r="N6" s="87">
        <f>SUM(J6:M6)</f>
        <v>10800</v>
      </c>
      <c r="O6" s="86" t="s">
        <v>35</v>
      </c>
      <c r="P6" s="59">
        <f>P5</f>
        <v>2900</v>
      </c>
      <c r="Q6" s="86">
        <v>0</v>
      </c>
      <c r="R6" s="80">
        <f>R5</f>
        <v>0</v>
      </c>
      <c r="S6" s="60" t="s">
        <v>35</v>
      </c>
      <c r="T6" s="84"/>
      <c r="U6" s="8"/>
      <c r="V6" s="84"/>
      <c r="W6" s="84"/>
      <c r="X6" s="23"/>
    </row>
    <row r="7" spans="1:24" s="17" customFormat="1" ht="15">
      <c r="A7" s="6"/>
      <c r="B7" s="1" t="s">
        <v>24</v>
      </c>
      <c r="C7" s="1"/>
      <c r="D7" s="31" t="s">
        <v>12</v>
      </c>
      <c r="E7" s="56">
        <v>5400</v>
      </c>
      <c r="F7" s="46">
        <f>F5</f>
        <v>2900</v>
      </c>
      <c r="G7" s="44">
        <v>200</v>
      </c>
      <c r="H7" s="88">
        <f>H5</f>
        <v>0</v>
      </c>
      <c r="I7" s="49">
        <f t="shared" si="0"/>
        <v>8500</v>
      </c>
      <c r="J7" s="44">
        <v>7000</v>
      </c>
      <c r="K7" s="46">
        <f>K5</f>
        <v>2900</v>
      </c>
      <c r="L7" s="56">
        <f>G7</f>
        <v>200</v>
      </c>
      <c r="M7" s="88">
        <f>M5</f>
        <v>0</v>
      </c>
      <c r="N7" s="69">
        <f aca="true" t="shared" si="1" ref="N7:N23">SUM(J7:M7)</f>
        <v>10100</v>
      </c>
      <c r="O7" s="44">
        <v>9000</v>
      </c>
      <c r="P7" s="46">
        <f>P5</f>
        <v>2900</v>
      </c>
      <c r="Q7" s="44">
        <f>L7</f>
        <v>200</v>
      </c>
      <c r="R7" s="88">
        <f>R5</f>
        <v>0</v>
      </c>
      <c r="S7" s="49">
        <f aca="true" t="shared" si="2" ref="S7:S23">SUM(O7:R7)</f>
        <v>12100</v>
      </c>
      <c r="T7" s="37"/>
      <c r="U7" s="8"/>
      <c r="V7" s="37"/>
      <c r="W7" s="37"/>
      <c r="X7" s="36"/>
    </row>
    <row r="8" spans="1:24" s="17" customFormat="1" ht="15">
      <c r="A8" s="7"/>
      <c r="B8" s="1"/>
      <c r="C8" s="1"/>
      <c r="D8" s="31" t="s">
        <v>14</v>
      </c>
      <c r="E8" s="89">
        <v>4700</v>
      </c>
      <c r="F8" s="46">
        <f>F5</f>
        <v>2900</v>
      </c>
      <c r="G8" s="90">
        <v>0</v>
      </c>
      <c r="H8" s="88">
        <f>H5</f>
        <v>0</v>
      </c>
      <c r="I8" s="50">
        <f t="shared" si="0"/>
        <v>7600</v>
      </c>
      <c r="J8" s="90">
        <v>7400</v>
      </c>
      <c r="K8" s="46">
        <f>K5</f>
        <v>2900</v>
      </c>
      <c r="L8" s="89">
        <v>0</v>
      </c>
      <c r="M8" s="88">
        <f>M5</f>
        <v>0</v>
      </c>
      <c r="N8" s="70">
        <f t="shared" si="1"/>
        <v>10300</v>
      </c>
      <c r="O8" s="90">
        <v>8650</v>
      </c>
      <c r="P8" s="46">
        <f>P5</f>
        <v>2900</v>
      </c>
      <c r="Q8" s="90">
        <v>0</v>
      </c>
      <c r="R8" s="88">
        <f>R5</f>
        <v>0</v>
      </c>
      <c r="S8" s="50">
        <f t="shared" si="2"/>
        <v>11550</v>
      </c>
      <c r="T8" s="84"/>
      <c r="U8" s="8"/>
      <c r="V8" s="84"/>
      <c r="W8" s="84"/>
      <c r="X8" s="23"/>
    </row>
    <row r="9" spans="1:24" s="17" customFormat="1" ht="15">
      <c r="A9" s="7"/>
      <c r="B9" s="1"/>
      <c r="C9" s="1"/>
      <c r="D9" s="31" t="s">
        <v>11</v>
      </c>
      <c r="E9" s="91">
        <v>5800</v>
      </c>
      <c r="F9" s="46">
        <f>F5</f>
        <v>2900</v>
      </c>
      <c r="G9" s="92">
        <v>0</v>
      </c>
      <c r="H9" s="88">
        <f>H7</f>
        <v>0</v>
      </c>
      <c r="I9" s="51">
        <f t="shared" si="0"/>
        <v>8700</v>
      </c>
      <c r="J9" s="92">
        <v>7550</v>
      </c>
      <c r="K9" s="46">
        <f>K5</f>
        <v>2900</v>
      </c>
      <c r="L9" s="91">
        <v>0</v>
      </c>
      <c r="M9" s="88">
        <f>M7</f>
        <v>0</v>
      </c>
      <c r="N9" s="93">
        <f t="shared" si="1"/>
        <v>10450</v>
      </c>
      <c r="O9" s="92">
        <v>8300</v>
      </c>
      <c r="P9" s="46">
        <f>P5</f>
        <v>2900</v>
      </c>
      <c r="Q9" s="92">
        <v>0</v>
      </c>
      <c r="R9" s="88">
        <f>R7</f>
        <v>0</v>
      </c>
      <c r="S9" s="51">
        <f t="shared" si="2"/>
        <v>11200</v>
      </c>
      <c r="T9" s="84"/>
      <c r="U9" s="8"/>
      <c r="V9" s="84"/>
      <c r="W9" s="84"/>
      <c r="X9" s="23"/>
    </row>
    <row r="10" spans="1:24" s="17" customFormat="1" ht="15">
      <c r="A10" s="7"/>
      <c r="B10" s="1"/>
      <c r="C10" s="1"/>
      <c r="D10" s="31" t="s">
        <v>15</v>
      </c>
      <c r="E10" s="91">
        <v>7000</v>
      </c>
      <c r="F10" s="46">
        <f>F5</f>
        <v>2900</v>
      </c>
      <c r="G10" s="92">
        <v>0</v>
      </c>
      <c r="H10" s="88">
        <f>H5</f>
        <v>0</v>
      </c>
      <c r="I10" s="51">
        <f t="shared" si="0"/>
        <v>9900</v>
      </c>
      <c r="J10" s="92">
        <v>7150</v>
      </c>
      <c r="K10" s="46">
        <f>K5</f>
        <v>2900</v>
      </c>
      <c r="L10" s="91">
        <v>0</v>
      </c>
      <c r="M10" s="88">
        <f>M5</f>
        <v>0</v>
      </c>
      <c r="N10" s="93">
        <f t="shared" si="1"/>
        <v>10050</v>
      </c>
      <c r="O10" s="92">
        <v>8050</v>
      </c>
      <c r="P10" s="46">
        <f>P5</f>
        <v>2900</v>
      </c>
      <c r="Q10" s="92">
        <v>0</v>
      </c>
      <c r="R10" s="88">
        <f>R5</f>
        <v>0</v>
      </c>
      <c r="S10" s="51">
        <f t="shared" si="2"/>
        <v>10950</v>
      </c>
      <c r="T10" s="84"/>
      <c r="U10" s="8"/>
      <c r="V10" s="84"/>
      <c r="W10" s="84"/>
      <c r="X10" s="23"/>
    </row>
    <row r="11" spans="1:24" s="17" customFormat="1" ht="15">
      <c r="A11" s="7"/>
      <c r="B11" s="1"/>
      <c r="C11" s="1"/>
      <c r="D11" s="31" t="s">
        <v>21</v>
      </c>
      <c r="E11" s="91"/>
      <c r="F11" s="46">
        <f>F5</f>
        <v>2900</v>
      </c>
      <c r="G11" s="92">
        <v>0</v>
      </c>
      <c r="H11" s="88">
        <f>H5</f>
        <v>0</v>
      </c>
      <c r="I11" s="51">
        <f t="shared" si="0"/>
        <v>2900</v>
      </c>
      <c r="J11" s="92"/>
      <c r="K11" s="46">
        <f>K5</f>
        <v>2900</v>
      </c>
      <c r="L11" s="91">
        <v>0</v>
      </c>
      <c r="M11" s="88">
        <f>M5</f>
        <v>0</v>
      </c>
      <c r="N11" s="93">
        <f t="shared" si="1"/>
        <v>2900</v>
      </c>
      <c r="O11" s="92"/>
      <c r="P11" s="46">
        <f>P5</f>
        <v>2900</v>
      </c>
      <c r="Q11" s="92">
        <v>0</v>
      </c>
      <c r="R11" s="88">
        <f>R5</f>
        <v>0</v>
      </c>
      <c r="S11" s="51">
        <f t="shared" si="2"/>
        <v>2900</v>
      </c>
      <c r="T11" s="84"/>
      <c r="U11" s="8"/>
      <c r="V11" s="84"/>
      <c r="W11" s="84"/>
      <c r="X11" s="23"/>
    </row>
    <row r="12" spans="1:24" s="17" customFormat="1" ht="15">
      <c r="A12" s="7"/>
      <c r="B12" s="1"/>
      <c r="C12" s="1"/>
      <c r="D12" s="31" t="s">
        <v>22</v>
      </c>
      <c r="E12" s="91">
        <v>7300</v>
      </c>
      <c r="F12" s="46">
        <f>F5</f>
        <v>2900</v>
      </c>
      <c r="G12" s="92">
        <v>0</v>
      </c>
      <c r="H12" s="88">
        <f>H5</f>
        <v>0</v>
      </c>
      <c r="I12" s="51">
        <f t="shared" si="0"/>
        <v>10200</v>
      </c>
      <c r="J12" s="92">
        <v>8000</v>
      </c>
      <c r="K12" s="46">
        <f>K5</f>
        <v>2900</v>
      </c>
      <c r="L12" s="91">
        <f>G12</f>
        <v>0</v>
      </c>
      <c r="M12" s="88">
        <f>M5</f>
        <v>0</v>
      </c>
      <c r="N12" s="93">
        <f t="shared" si="1"/>
        <v>10900</v>
      </c>
      <c r="O12" s="92">
        <v>9150</v>
      </c>
      <c r="P12" s="46">
        <f>P5</f>
        <v>2900</v>
      </c>
      <c r="Q12" s="92">
        <f>L12</f>
        <v>0</v>
      </c>
      <c r="R12" s="88">
        <f>R5</f>
        <v>0</v>
      </c>
      <c r="S12" s="51">
        <f t="shared" si="2"/>
        <v>12050</v>
      </c>
      <c r="T12" s="84"/>
      <c r="U12" s="8"/>
      <c r="V12" s="84"/>
      <c r="W12" s="84"/>
      <c r="X12" s="23"/>
    </row>
    <row r="13" spans="1:24" s="17" customFormat="1" ht="15">
      <c r="A13" s="7"/>
      <c r="B13" s="1"/>
      <c r="C13" s="1"/>
      <c r="D13" s="94" t="s">
        <v>66</v>
      </c>
      <c r="E13" s="91"/>
      <c r="F13" s="95">
        <f>F5</f>
        <v>2900</v>
      </c>
      <c r="G13" s="92">
        <v>0</v>
      </c>
      <c r="H13" s="96">
        <f>H5</f>
        <v>0</v>
      </c>
      <c r="I13" s="51">
        <f t="shared" si="0"/>
        <v>2900</v>
      </c>
      <c r="J13" s="92"/>
      <c r="K13" s="95">
        <f>K5</f>
        <v>2900</v>
      </c>
      <c r="L13" s="91">
        <v>0</v>
      </c>
      <c r="M13" s="96">
        <f>M5</f>
        <v>0</v>
      </c>
      <c r="N13" s="93">
        <f t="shared" si="1"/>
        <v>2900</v>
      </c>
      <c r="O13" s="92"/>
      <c r="P13" s="95">
        <f>P5</f>
        <v>2900</v>
      </c>
      <c r="Q13" s="92">
        <v>0</v>
      </c>
      <c r="R13" s="96">
        <f>R5</f>
        <v>0</v>
      </c>
      <c r="S13" s="51">
        <f t="shared" si="2"/>
        <v>2900</v>
      </c>
      <c r="T13" s="84"/>
      <c r="U13" s="8"/>
      <c r="V13" s="84"/>
      <c r="W13" s="84"/>
      <c r="X13" s="23"/>
    </row>
    <row r="14" spans="1:24" s="17" customFormat="1" ht="15.75" thickBot="1">
      <c r="A14" s="7"/>
      <c r="B14" s="1"/>
      <c r="C14" s="1"/>
      <c r="D14" s="32" t="s">
        <v>67</v>
      </c>
      <c r="E14" s="97" t="s">
        <v>35</v>
      </c>
      <c r="F14" s="47">
        <v>2900</v>
      </c>
      <c r="G14" s="98">
        <v>0</v>
      </c>
      <c r="H14" s="99">
        <v>0</v>
      </c>
      <c r="I14" s="52">
        <f>SUM(E14:H14)</f>
        <v>2900</v>
      </c>
      <c r="J14" s="97">
        <v>9000</v>
      </c>
      <c r="K14" s="47">
        <v>2900</v>
      </c>
      <c r="L14" s="98">
        <v>0</v>
      </c>
      <c r="M14" s="99">
        <v>0</v>
      </c>
      <c r="N14" s="52">
        <f t="shared" si="1"/>
        <v>11900</v>
      </c>
      <c r="O14" s="97">
        <v>9850</v>
      </c>
      <c r="P14" s="47">
        <v>2900</v>
      </c>
      <c r="Q14" s="98">
        <v>0</v>
      </c>
      <c r="R14" s="99">
        <v>0</v>
      </c>
      <c r="S14" s="52">
        <f t="shared" si="2"/>
        <v>12750</v>
      </c>
      <c r="T14" s="84"/>
      <c r="U14" s="8"/>
      <c r="V14" s="84"/>
      <c r="W14" s="84"/>
      <c r="X14" s="23"/>
    </row>
    <row r="15" spans="1:25" ht="15">
      <c r="A15" s="2"/>
      <c r="B15" s="11"/>
      <c r="C15" s="11"/>
      <c r="D15" s="30" t="s">
        <v>68</v>
      </c>
      <c r="E15" s="86">
        <v>5350</v>
      </c>
      <c r="F15" s="59">
        <v>2900</v>
      </c>
      <c r="G15" s="86">
        <v>150</v>
      </c>
      <c r="H15" s="80">
        <v>0</v>
      </c>
      <c r="I15" s="60">
        <f t="shared" si="0"/>
        <v>8400</v>
      </c>
      <c r="J15" s="86" t="s">
        <v>35</v>
      </c>
      <c r="K15" s="59">
        <f>F15</f>
        <v>2900</v>
      </c>
      <c r="L15" s="86">
        <f>G15</f>
        <v>150</v>
      </c>
      <c r="M15" s="80">
        <v>0</v>
      </c>
      <c r="N15" s="60" t="s">
        <v>35</v>
      </c>
      <c r="O15" s="86" t="s">
        <v>35</v>
      </c>
      <c r="P15" s="59">
        <f>F15</f>
        <v>2900</v>
      </c>
      <c r="Q15" s="86">
        <v>0</v>
      </c>
      <c r="R15" s="80">
        <v>0</v>
      </c>
      <c r="S15" s="60" t="s">
        <v>35</v>
      </c>
      <c r="T15" s="17"/>
      <c r="W15" s="17"/>
      <c r="X15" s="19"/>
      <c r="Y15" s="17"/>
    </row>
    <row r="16" spans="1:24" s="17" customFormat="1" ht="15">
      <c r="A16" s="3"/>
      <c r="B16" s="1"/>
      <c r="C16" s="1"/>
      <c r="D16" s="58" t="s">
        <v>32</v>
      </c>
      <c r="E16" s="86">
        <v>6600</v>
      </c>
      <c r="F16" s="59">
        <f>F15</f>
        <v>2900</v>
      </c>
      <c r="G16" s="86">
        <v>250</v>
      </c>
      <c r="H16" s="80">
        <f>H15</f>
        <v>0</v>
      </c>
      <c r="I16" s="60">
        <f>SUM(E16:H16)</f>
        <v>9750</v>
      </c>
      <c r="J16" s="86">
        <v>8950</v>
      </c>
      <c r="K16" s="59">
        <f>K15</f>
        <v>2900</v>
      </c>
      <c r="L16" s="86">
        <f>G16</f>
        <v>250</v>
      </c>
      <c r="M16" s="80">
        <f>M15</f>
        <v>0</v>
      </c>
      <c r="N16" s="60">
        <f>SUM(J16:M16)</f>
        <v>12100</v>
      </c>
      <c r="O16" s="86" t="s">
        <v>35</v>
      </c>
      <c r="P16" s="59">
        <f>P15</f>
        <v>2900</v>
      </c>
      <c r="Q16" s="86">
        <v>0</v>
      </c>
      <c r="R16" s="80">
        <f>R15</f>
        <v>0</v>
      </c>
      <c r="S16" s="60" t="s">
        <v>35</v>
      </c>
      <c r="T16" s="84"/>
      <c r="U16" s="8"/>
      <c r="V16" s="84"/>
      <c r="W16" s="84"/>
      <c r="X16" s="23"/>
    </row>
    <row r="17" spans="1:25" ht="15">
      <c r="A17" s="6"/>
      <c r="B17" s="1" t="s">
        <v>24</v>
      </c>
      <c r="C17" s="27"/>
      <c r="D17" s="31" t="s">
        <v>12</v>
      </c>
      <c r="E17" s="44">
        <v>6900</v>
      </c>
      <c r="F17" s="46">
        <f>F15</f>
        <v>2900</v>
      </c>
      <c r="G17" s="44">
        <v>200</v>
      </c>
      <c r="H17" s="88">
        <f>H15</f>
        <v>0</v>
      </c>
      <c r="I17" s="49">
        <f t="shared" si="0"/>
        <v>10000</v>
      </c>
      <c r="J17" s="44">
        <v>8300</v>
      </c>
      <c r="K17" s="46">
        <f>K15</f>
        <v>2900</v>
      </c>
      <c r="L17" s="44">
        <v>200</v>
      </c>
      <c r="M17" s="88">
        <f>M15</f>
        <v>0</v>
      </c>
      <c r="N17" s="49">
        <f t="shared" si="1"/>
        <v>11400</v>
      </c>
      <c r="O17" s="44">
        <v>10100</v>
      </c>
      <c r="P17" s="46">
        <f>P15</f>
        <v>2900</v>
      </c>
      <c r="Q17" s="44">
        <f>L17</f>
        <v>200</v>
      </c>
      <c r="R17" s="88">
        <f>R15</f>
        <v>0</v>
      </c>
      <c r="S17" s="49">
        <f t="shared" si="2"/>
        <v>13200</v>
      </c>
      <c r="T17" s="17"/>
      <c r="W17" s="17"/>
      <c r="X17" s="19"/>
      <c r="Y17" s="17"/>
    </row>
    <row r="18" spans="1:25" ht="15">
      <c r="A18" s="7"/>
      <c r="B18" s="1"/>
      <c r="C18" s="27"/>
      <c r="D18" s="31" t="s">
        <v>14</v>
      </c>
      <c r="E18" s="90">
        <v>6300</v>
      </c>
      <c r="F18" s="46">
        <f>F15</f>
        <v>2900</v>
      </c>
      <c r="G18" s="90">
        <v>0</v>
      </c>
      <c r="H18" s="88">
        <f>H15</f>
        <v>0</v>
      </c>
      <c r="I18" s="50">
        <f t="shared" si="0"/>
        <v>9200</v>
      </c>
      <c r="J18" s="90">
        <v>8850</v>
      </c>
      <c r="K18" s="46">
        <f>K15</f>
        <v>2900</v>
      </c>
      <c r="L18" s="90">
        <v>0</v>
      </c>
      <c r="M18" s="88">
        <f>M15</f>
        <v>0</v>
      </c>
      <c r="N18" s="50">
        <f t="shared" si="1"/>
        <v>11750</v>
      </c>
      <c r="O18" s="90">
        <v>10050</v>
      </c>
      <c r="P18" s="46">
        <f>P15</f>
        <v>2900</v>
      </c>
      <c r="Q18" s="90">
        <v>0</v>
      </c>
      <c r="R18" s="88">
        <f>R15</f>
        <v>0</v>
      </c>
      <c r="S18" s="50">
        <f t="shared" si="2"/>
        <v>12950</v>
      </c>
      <c r="T18" s="17"/>
      <c r="W18" s="17"/>
      <c r="X18" s="19"/>
      <c r="Y18" s="17"/>
    </row>
    <row r="19" spans="1:25" ht="15">
      <c r="A19" s="3"/>
      <c r="B19" s="1"/>
      <c r="C19" s="27"/>
      <c r="D19" s="31" t="s">
        <v>11</v>
      </c>
      <c r="E19" s="92">
        <v>7600</v>
      </c>
      <c r="F19" s="46">
        <f>F15</f>
        <v>2900</v>
      </c>
      <c r="G19" s="92">
        <v>0</v>
      </c>
      <c r="H19" s="88">
        <f>H17</f>
        <v>0</v>
      </c>
      <c r="I19" s="51">
        <f t="shared" si="0"/>
        <v>10500</v>
      </c>
      <c r="J19" s="92">
        <v>8850</v>
      </c>
      <c r="K19" s="46">
        <f>K15</f>
        <v>2900</v>
      </c>
      <c r="L19" s="92">
        <v>0</v>
      </c>
      <c r="M19" s="88">
        <f>M17</f>
        <v>0</v>
      </c>
      <c r="N19" s="51">
        <f t="shared" si="1"/>
        <v>11750</v>
      </c>
      <c r="O19" s="92">
        <v>9850</v>
      </c>
      <c r="P19" s="46">
        <f>P15</f>
        <v>2900</v>
      </c>
      <c r="Q19" s="92">
        <v>0</v>
      </c>
      <c r="R19" s="88">
        <f>R17</f>
        <v>0</v>
      </c>
      <c r="S19" s="51">
        <f t="shared" si="2"/>
        <v>12750</v>
      </c>
      <c r="T19" s="17"/>
      <c r="W19" s="17"/>
      <c r="X19" s="19"/>
      <c r="Y19" s="17"/>
    </row>
    <row r="20" spans="1:25" ht="15">
      <c r="A20" s="3"/>
      <c r="B20" s="1"/>
      <c r="C20" s="27"/>
      <c r="D20" s="31" t="s">
        <v>15</v>
      </c>
      <c r="E20" s="92">
        <v>8750</v>
      </c>
      <c r="F20" s="46">
        <f>F15</f>
        <v>2900</v>
      </c>
      <c r="G20" s="92">
        <v>0</v>
      </c>
      <c r="H20" s="88">
        <f>H15</f>
        <v>0</v>
      </c>
      <c r="I20" s="51">
        <f t="shared" si="0"/>
        <v>11650</v>
      </c>
      <c r="J20" s="92">
        <v>8950</v>
      </c>
      <c r="K20" s="46">
        <f>K15</f>
        <v>2900</v>
      </c>
      <c r="L20" s="92">
        <v>0</v>
      </c>
      <c r="M20" s="88">
        <f>M15</f>
        <v>0</v>
      </c>
      <c r="N20" s="51">
        <f t="shared" si="1"/>
        <v>11850</v>
      </c>
      <c r="O20" s="92">
        <v>9850</v>
      </c>
      <c r="P20" s="46">
        <f>P15</f>
        <v>2900</v>
      </c>
      <c r="Q20" s="92">
        <v>0</v>
      </c>
      <c r="R20" s="88">
        <f>R15</f>
        <v>0</v>
      </c>
      <c r="S20" s="51">
        <f t="shared" si="2"/>
        <v>12750</v>
      </c>
      <c r="T20" s="17"/>
      <c r="W20" s="17"/>
      <c r="X20" s="19"/>
      <c r="Y20" s="17"/>
    </row>
    <row r="21" spans="1:25" ht="15">
      <c r="A21" s="3"/>
      <c r="B21" s="1"/>
      <c r="C21" s="27"/>
      <c r="D21" s="31" t="s">
        <v>21</v>
      </c>
      <c r="E21" s="92"/>
      <c r="F21" s="46">
        <f>F15</f>
        <v>2900</v>
      </c>
      <c r="G21" s="92">
        <v>0</v>
      </c>
      <c r="H21" s="88">
        <f>H15</f>
        <v>0</v>
      </c>
      <c r="I21" s="51">
        <f t="shared" si="0"/>
        <v>2900</v>
      </c>
      <c r="J21" s="92"/>
      <c r="K21" s="46">
        <f>K15</f>
        <v>2900</v>
      </c>
      <c r="L21" s="92">
        <v>0</v>
      </c>
      <c r="M21" s="88">
        <f>M15</f>
        <v>0</v>
      </c>
      <c r="N21" s="51">
        <f t="shared" si="1"/>
        <v>2900</v>
      </c>
      <c r="O21" s="92"/>
      <c r="P21" s="46">
        <f>P15</f>
        <v>2900</v>
      </c>
      <c r="Q21" s="92">
        <v>0</v>
      </c>
      <c r="R21" s="88">
        <f>R15</f>
        <v>0</v>
      </c>
      <c r="S21" s="51">
        <f t="shared" si="2"/>
        <v>2900</v>
      </c>
      <c r="T21" s="17"/>
      <c r="W21" s="17"/>
      <c r="X21" s="19"/>
      <c r="Y21" s="17"/>
    </row>
    <row r="22" spans="1:25" ht="15">
      <c r="A22" s="3"/>
      <c r="B22" s="1"/>
      <c r="C22" s="27"/>
      <c r="D22" s="31" t="s">
        <v>22</v>
      </c>
      <c r="E22" s="92">
        <v>9750</v>
      </c>
      <c r="F22" s="46">
        <f>F15</f>
        <v>2900</v>
      </c>
      <c r="G22" s="92">
        <v>0</v>
      </c>
      <c r="H22" s="88">
        <f>H15</f>
        <v>0</v>
      </c>
      <c r="I22" s="51">
        <f t="shared" si="0"/>
        <v>12650</v>
      </c>
      <c r="J22" s="92">
        <v>10200</v>
      </c>
      <c r="K22" s="46">
        <f>K15</f>
        <v>2900</v>
      </c>
      <c r="L22" s="92">
        <v>50</v>
      </c>
      <c r="M22" s="88">
        <f>M15</f>
        <v>0</v>
      </c>
      <c r="N22" s="51">
        <f t="shared" si="1"/>
        <v>13150</v>
      </c>
      <c r="O22" s="92">
        <v>11200</v>
      </c>
      <c r="P22" s="46">
        <f>P15</f>
        <v>2900</v>
      </c>
      <c r="Q22" s="92">
        <f>L22</f>
        <v>50</v>
      </c>
      <c r="R22" s="88">
        <f>R15</f>
        <v>0</v>
      </c>
      <c r="S22" s="51">
        <f t="shared" si="2"/>
        <v>14150</v>
      </c>
      <c r="T22" s="17"/>
      <c r="W22" s="17"/>
      <c r="X22" s="19"/>
      <c r="Y22" s="17"/>
    </row>
    <row r="23" spans="1:25" ht="15">
      <c r="A23" s="3"/>
      <c r="B23" s="1"/>
      <c r="C23" s="27"/>
      <c r="D23" s="94" t="s">
        <v>66</v>
      </c>
      <c r="E23" s="92"/>
      <c r="F23" s="95">
        <f>F15</f>
        <v>2900</v>
      </c>
      <c r="G23" s="92">
        <v>0</v>
      </c>
      <c r="H23" s="96">
        <f>H15</f>
        <v>0</v>
      </c>
      <c r="I23" s="51">
        <f t="shared" si="0"/>
        <v>2900</v>
      </c>
      <c r="J23" s="92"/>
      <c r="K23" s="95">
        <f>K15</f>
        <v>2900</v>
      </c>
      <c r="L23" s="92">
        <v>0</v>
      </c>
      <c r="M23" s="96">
        <f>M15</f>
        <v>0</v>
      </c>
      <c r="N23" s="51">
        <f t="shared" si="1"/>
        <v>2900</v>
      </c>
      <c r="O23" s="92"/>
      <c r="P23" s="95">
        <f>P15</f>
        <v>2900</v>
      </c>
      <c r="Q23" s="92">
        <v>0</v>
      </c>
      <c r="R23" s="96">
        <f>R15</f>
        <v>0</v>
      </c>
      <c r="S23" s="51">
        <f t="shared" si="2"/>
        <v>2900</v>
      </c>
      <c r="T23" s="17"/>
      <c r="W23" s="17"/>
      <c r="X23" s="19"/>
      <c r="Y23" s="17"/>
    </row>
    <row r="24" spans="1:25" ht="15.75" thickBot="1">
      <c r="A24" s="3"/>
      <c r="B24" s="1"/>
      <c r="C24" s="27"/>
      <c r="D24" s="32" t="s">
        <v>67</v>
      </c>
      <c r="E24" s="97" t="s">
        <v>35</v>
      </c>
      <c r="F24" s="47">
        <v>2900</v>
      </c>
      <c r="G24" s="98">
        <v>0</v>
      </c>
      <c r="H24" s="99">
        <v>0</v>
      </c>
      <c r="I24" s="52">
        <f t="shared" si="0"/>
        <v>2900</v>
      </c>
      <c r="J24" s="97">
        <v>11550</v>
      </c>
      <c r="K24" s="47">
        <v>2900</v>
      </c>
      <c r="L24" s="98">
        <v>0</v>
      </c>
      <c r="M24" s="99">
        <v>0</v>
      </c>
      <c r="N24" s="52">
        <f>SUM(J24:M24)</f>
        <v>14450</v>
      </c>
      <c r="O24" s="97">
        <v>12200</v>
      </c>
      <c r="P24" s="47">
        <v>2900</v>
      </c>
      <c r="Q24" s="98">
        <v>0</v>
      </c>
      <c r="R24" s="99">
        <v>0</v>
      </c>
      <c r="S24" s="52">
        <f>SUM(O24:R24)</f>
        <v>15100</v>
      </c>
      <c r="T24" s="17"/>
      <c r="W24" s="17"/>
      <c r="X24" s="19"/>
      <c r="Y24" s="17"/>
    </row>
    <row r="25" spans="1:25" ht="15">
      <c r="A25" s="2"/>
      <c r="B25" s="11"/>
      <c r="C25" s="28"/>
      <c r="D25" s="30" t="s">
        <v>68</v>
      </c>
      <c r="E25" s="125">
        <v>9500</v>
      </c>
      <c r="F25" s="45">
        <v>5450</v>
      </c>
      <c r="G25" s="82">
        <v>150</v>
      </c>
      <c r="H25" s="83"/>
      <c r="I25" s="68">
        <f aca="true" t="shared" si="3" ref="I25:I34">E25+F25+G25+H25</f>
        <v>15100</v>
      </c>
      <c r="J25" s="81" t="s">
        <v>35</v>
      </c>
      <c r="K25" s="45" t="s">
        <v>35</v>
      </c>
      <c r="L25" s="82" t="s">
        <v>35</v>
      </c>
      <c r="M25" s="83" t="s">
        <v>35</v>
      </c>
      <c r="N25" s="68" t="s">
        <v>35</v>
      </c>
      <c r="O25" s="81" t="s">
        <v>35</v>
      </c>
      <c r="P25" s="45" t="s">
        <v>35</v>
      </c>
      <c r="Q25" s="82" t="s">
        <v>35</v>
      </c>
      <c r="R25" s="83" t="s">
        <v>35</v>
      </c>
      <c r="S25" s="68" t="s">
        <v>35</v>
      </c>
      <c r="T25" s="17"/>
      <c r="W25" s="17"/>
      <c r="X25" s="19"/>
      <c r="Y25" s="17"/>
    </row>
    <row r="26" spans="1:25" ht="15">
      <c r="A26" s="6"/>
      <c r="B26" s="1"/>
      <c r="C26" s="27"/>
      <c r="D26" s="58" t="s">
        <v>32</v>
      </c>
      <c r="E26" s="90">
        <v>11450</v>
      </c>
      <c r="F26" s="46">
        <v>5450</v>
      </c>
      <c r="G26" s="90">
        <v>250</v>
      </c>
      <c r="H26" s="88"/>
      <c r="I26" s="70">
        <f t="shared" si="3"/>
        <v>17150</v>
      </c>
      <c r="J26" s="89">
        <v>16500</v>
      </c>
      <c r="K26" s="46">
        <v>5450</v>
      </c>
      <c r="L26" s="90">
        <v>250</v>
      </c>
      <c r="M26" s="88"/>
      <c r="N26" s="70">
        <f aca="true" t="shared" si="4" ref="N26:N34">J26+K26+L26+M26</f>
        <v>22200</v>
      </c>
      <c r="O26" s="89" t="s">
        <v>35</v>
      </c>
      <c r="P26" s="46" t="s">
        <v>35</v>
      </c>
      <c r="Q26" s="90" t="s">
        <v>35</v>
      </c>
      <c r="R26" s="88" t="s">
        <v>35</v>
      </c>
      <c r="S26" s="70" t="s">
        <v>35</v>
      </c>
      <c r="T26" s="17"/>
      <c r="W26" s="17"/>
      <c r="X26" s="19"/>
      <c r="Y26" s="17"/>
    </row>
    <row r="27" spans="1:25" ht="15">
      <c r="A27" s="7"/>
      <c r="B27" s="1"/>
      <c r="C27" s="27"/>
      <c r="D27" s="31" t="s">
        <v>12</v>
      </c>
      <c r="E27" s="90">
        <v>11000</v>
      </c>
      <c r="F27" s="46">
        <v>5450</v>
      </c>
      <c r="G27" s="90">
        <v>200</v>
      </c>
      <c r="H27" s="88"/>
      <c r="I27" s="70">
        <f t="shared" si="3"/>
        <v>16650</v>
      </c>
      <c r="J27" s="89">
        <v>14500</v>
      </c>
      <c r="K27" s="46">
        <v>5450</v>
      </c>
      <c r="L27" s="90">
        <v>200</v>
      </c>
      <c r="M27" s="88"/>
      <c r="N27" s="70">
        <f t="shared" si="4"/>
        <v>20150</v>
      </c>
      <c r="O27" s="89">
        <v>18700</v>
      </c>
      <c r="P27" s="46">
        <v>5450</v>
      </c>
      <c r="Q27" s="90">
        <v>200</v>
      </c>
      <c r="R27" s="88"/>
      <c r="S27" s="70">
        <f aca="true" t="shared" si="5" ref="S27:S34">O27+P27+Q27+R27</f>
        <v>24350</v>
      </c>
      <c r="T27" s="17"/>
      <c r="W27" s="17"/>
      <c r="X27" s="19"/>
      <c r="Y27" s="17"/>
    </row>
    <row r="28" spans="1:25" ht="15">
      <c r="A28" s="288" t="s">
        <v>65</v>
      </c>
      <c r="B28" s="289"/>
      <c r="C28" s="290"/>
      <c r="D28" s="31" t="s">
        <v>14</v>
      </c>
      <c r="E28" s="90">
        <v>9400</v>
      </c>
      <c r="F28" s="46">
        <v>5450</v>
      </c>
      <c r="G28" s="90">
        <v>0</v>
      </c>
      <c r="H28" s="88"/>
      <c r="I28" s="70">
        <f t="shared" si="3"/>
        <v>14850</v>
      </c>
      <c r="J28" s="89">
        <v>15200</v>
      </c>
      <c r="K28" s="46">
        <v>5450</v>
      </c>
      <c r="L28" s="90">
        <v>0</v>
      </c>
      <c r="M28" s="88"/>
      <c r="N28" s="70">
        <f t="shared" si="4"/>
        <v>20650</v>
      </c>
      <c r="O28" s="89">
        <v>17900</v>
      </c>
      <c r="P28" s="46">
        <v>5450</v>
      </c>
      <c r="Q28" s="90">
        <v>0</v>
      </c>
      <c r="R28" s="88"/>
      <c r="S28" s="70">
        <f t="shared" si="5"/>
        <v>23350</v>
      </c>
      <c r="T28" s="17"/>
      <c r="W28" s="17"/>
      <c r="X28" s="19"/>
      <c r="Y28" s="17"/>
    </row>
    <row r="29" spans="1:25" ht="15">
      <c r="A29" s="3"/>
      <c r="B29" s="1"/>
      <c r="C29" s="27"/>
      <c r="D29" s="31" t="s">
        <v>11</v>
      </c>
      <c r="E29" s="90">
        <v>11800</v>
      </c>
      <c r="F29" s="46">
        <v>5450</v>
      </c>
      <c r="G29" s="90">
        <v>0</v>
      </c>
      <c r="H29" s="88"/>
      <c r="I29" s="70">
        <f t="shared" si="3"/>
        <v>17250</v>
      </c>
      <c r="J29" s="89">
        <v>14800</v>
      </c>
      <c r="K29" s="46">
        <v>5450</v>
      </c>
      <c r="L29" s="90">
        <v>0</v>
      </c>
      <c r="M29" s="88"/>
      <c r="N29" s="70">
        <f t="shared" si="4"/>
        <v>20250</v>
      </c>
      <c r="O29" s="89">
        <v>17200</v>
      </c>
      <c r="P29" s="46">
        <v>5450</v>
      </c>
      <c r="Q29" s="90">
        <v>0</v>
      </c>
      <c r="R29" s="88"/>
      <c r="S29" s="70">
        <f t="shared" si="5"/>
        <v>22650</v>
      </c>
      <c r="T29" s="17"/>
      <c r="W29" s="17"/>
      <c r="X29" s="19"/>
      <c r="Y29" s="17"/>
    </row>
    <row r="30" spans="1:25" ht="15">
      <c r="A30" s="3"/>
      <c r="B30" s="1"/>
      <c r="C30" s="27"/>
      <c r="D30" s="31" t="s">
        <v>15</v>
      </c>
      <c r="E30" s="90">
        <v>14450</v>
      </c>
      <c r="F30" s="46">
        <v>5450</v>
      </c>
      <c r="G30" s="90">
        <v>0</v>
      </c>
      <c r="H30" s="88"/>
      <c r="I30" s="70">
        <f t="shared" si="3"/>
        <v>19900</v>
      </c>
      <c r="J30" s="89">
        <v>14650</v>
      </c>
      <c r="K30" s="46">
        <v>5450</v>
      </c>
      <c r="L30" s="90">
        <v>0</v>
      </c>
      <c r="M30" s="88"/>
      <c r="N30" s="70">
        <f t="shared" si="4"/>
        <v>20100</v>
      </c>
      <c r="O30" s="89">
        <v>16650</v>
      </c>
      <c r="P30" s="46">
        <v>5450</v>
      </c>
      <c r="Q30" s="90">
        <v>0</v>
      </c>
      <c r="R30" s="88"/>
      <c r="S30" s="70">
        <f t="shared" si="5"/>
        <v>22100</v>
      </c>
      <c r="T30" s="17"/>
      <c r="W30" s="17"/>
      <c r="X30" s="19"/>
      <c r="Y30" s="17"/>
    </row>
    <row r="31" spans="1:25" ht="15">
      <c r="A31" s="3"/>
      <c r="B31" s="1"/>
      <c r="C31" s="27"/>
      <c r="D31" s="31" t="s">
        <v>21</v>
      </c>
      <c r="E31" s="90"/>
      <c r="F31" s="46">
        <v>5450</v>
      </c>
      <c r="G31" s="90"/>
      <c r="H31" s="88"/>
      <c r="I31" s="70">
        <f t="shared" si="3"/>
        <v>5450</v>
      </c>
      <c r="J31" s="89"/>
      <c r="K31" s="46">
        <v>5450</v>
      </c>
      <c r="L31" s="90"/>
      <c r="M31" s="88"/>
      <c r="N31" s="70">
        <f t="shared" si="4"/>
        <v>5450</v>
      </c>
      <c r="O31" s="89"/>
      <c r="P31" s="46">
        <v>5450</v>
      </c>
      <c r="Q31" s="90"/>
      <c r="R31" s="88"/>
      <c r="S31" s="70">
        <f t="shared" si="5"/>
        <v>5450</v>
      </c>
      <c r="T31" s="17"/>
      <c r="W31" s="17"/>
      <c r="X31" s="19"/>
      <c r="Y31" s="17"/>
    </row>
    <row r="32" spans="1:25" ht="15">
      <c r="A32" s="3"/>
      <c r="B32" s="1"/>
      <c r="C32" s="27"/>
      <c r="D32" s="31" t="s">
        <v>22</v>
      </c>
      <c r="E32" s="90">
        <v>15000</v>
      </c>
      <c r="F32" s="46">
        <v>5450</v>
      </c>
      <c r="G32" s="90">
        <v>0</v>
      </c>
      <c r="H32" s="88"/>
      <c r="I32" s="70">
        <f t="shared" si="3"/>
        <v>20450</v>
      </c>
      <c r="J32" s="89">
        <v>16600</v>
      </c>
      <c r="K32" s="46">
        <v>5450</v>
      </c>
      <c r="L32" s="90">
        <v>0</v>
      </c>
      <c r="M32" s="88"/>
      <c r="N32" s="70">
        <f t="shared" si="4"/>
        <v>22050</v>
      </c>
      <c r="O32" s="89">
        <v>19000</v>
      </c>
      <c r="P32" s="46">
        <v>5450</v>
      </c>
      <c r="Q32" s="90">
        <v>0</v>
      </c>
      <c r="R32" s="88"/>
      <c r="S32" s="70">
        <f t="shared" si="5"/>
        <v>24450</v>
      </c>
      <c r="T32" s="17"/>
      <c r="W32" s="17"/>
      <c r="X32" s="19"/>
      <c r="Y32" s="17"/>
    </row>
    <row r="33" spans="1:25" ht="15">
      <c r="A33" s="3"/>
      <c r="B33" s="1"/>
      <c r="C33" s="27"/>
      <c r="D33" s="94" t="s">
        <v>66</v>
      </c>
      <c r="E33" s="92"/>
      <c r="F33" s="95">
        <v>5450</v>
      </c>
      <c r="G33" s="92"/>
      <c r="H33" s="96"/>
      <c r="I33" s="93">
        <f t="shared" si="3"/>
        <v>5450</v>
      </c>
      <c r="J33" s="91"/>
      <c r="K33" s="95">
        <v>5450</v>
      </c>
      <c r="L33" s="92"/>
      <c r="M33" s="96"/>
      <c r="N33" s="93">
        <f t="shared" si="4"/>
        <v>5450</v>
      </c>
      <c r="O33" s="91"/>
      <c r="P33" s="95">
        <v>5450</v>
      </c>
      <c r="Q33" s="92"/>
      <c r="R33" s="96"/>
      <c r="S33" s="93">
        <f t="shared" si="5"/>
        <v>5450</v>
      </c>
      <c r="T33" s="17"/>
      <c r="W33" s="17"/>
      <c r="X33" s="19"/>
      <c r="Y33" s="17"/>
    </row>
    <row r="34" spans="1:25" ht="15.75" thickBot="1">
      <c r="A34" s="55"/>
      <c r="B34" s="12"/>
      <c r="C34" s="29"/>
      <c r="D34" s="100" t="s">
        <v>67</v>
      </c>
      <c r="E34" s="97" t="s">
        <v>35</v>
      </c>
      <c r="F34" s="47">
        <v>5450</v>
      </c>
      <c r="G34" s="98">
        <v>0</v>
      </c>
      <c r="H34" s="99"/>
      <c r="I34" s="71" t="e">
        <f t="shared" si="3"/>
        <v>#VALUE!</v>
      </c>
      <c r="J34" s="97">
        <v>18600</v>
      </c>
      <c r="K34" s="47">
        <v>5450</v>
      </c>
      <c r="L34" s="98">
        <v>0</v>
      </c>
      <c r="M34" s="99"/>
      <c r="N34" s="71">
        <f t="shared" si="4"/>
        <v>24050</v>
      </c>
      <c r="O34" s="97">
        <v>20450</v>
      </c>
      <c r="P34" s="47">
        <v>5450</v>
      </c>
      <c r="Q34" s="98">
        <v>0</v>
      </c>
      <c r="R34" s="99"/>
      <c r="S34" s="71">
        <f t="shared" si="5"/>
        <v>25900</v>
      </c>
      <c r="T34" s="17"/>
      <c r="W34" s="17"/>
      <c r="X34" s="19"/>
      <c r="Y34" s="17"/>
    </row>
    <row r="35" spans="1:24" s="17" customFormat="1" ht="15">
      <c r="A35" s="3"/>
      <c r="B35" s="1"/>
      <c r="C35" s="27"/>
      <c r="D35" s="58" t="s">
        <v>68</v>
      </c>
      <c r="E35" s="86">
        <v>11450</v>
      </c>
      <c r="F35" s="59">
        <v>5450</v>
      </c>
      <c r="G35" s="86">
        <v>250</v>
      </c>
      <c r="H35" s="80">
        <v>0</v>
      </c>
      <c r="I35" s="60">
        <f t="shared" si="0"/>
        <v>17150</v>
      </c>
      <c r="J35" s="86" t="s">
        <v>35</v>
      </c>
      <c r="K35" s="59">
        <f>F35</f>
        <v>5450</v>
      </c>
      <c r="L35" s="85">
        <f>G35</f>
        <v>250</v>
      </c>
      <c r="M35" s="80">
        <v>0</v>
      </c>
      <c r="N35" s="60" t="s">
        <v>35</v>
      </c>
      <c r="O35" s="86" t="s">
        <v>35</v>
      </c>
      <c r="P35" s="59">
        <f>F35</f>
        <v>5450</v>
      </c>
      <c r="Q35" s="86">
        <v>0</v>
      </c>
      <c r="R35" s="80">
        <v>0</v>
      </c>
      <c r="S35" s="60" t="s">
        <v>35</v>
      </c>
      <c r="T35" s="84"/>
      <c r="U35" s="8"/>
      <c r="V35" s="84"/>
      <c r="W35" s="84"/>
      <c r="X35" s="23"/>
    </row>
    <row r="36" spans="1:24" s="17" customFormat="1" ht="15">
      <c r="A36" s="3"/>
      <c r="B36" s="1"/>
      <c r="C36" s="1"/>
      <c r="D36" s="58" t="s">
        <v>32</v>
      </c>
      <c r="E36" s="86">
        <v>13800</v>
      </c>
      <c r="F36" s="59">
        <f>F35</f>
        <v>5450</v>
      </c>
      <c r="G36" s="86">
        <v>450</v>
      </c>
      <c r="H36" s="80">
        <f>H35</f>
        <v>0</v>
      </c>
      <c r="I36" s="60">
        <f>SUM(E36:H36)</f>
        <v>19700</v>
      </c>
      <c r="J36" s="86">
        <v>18850</v>
      </c>
      <c r="K36" s="59">
        <f>K35</f>
        <v>5450</v>
      </c>
      <c r="L36" s="86">
        <v>450</v>
      </c>
      <c r="M36" s="80">
        <f>M35</f>
        <v>0</v>
      </c>
      <c r="N36" s="60">
        <f>SUM(J36:M36)</f>
        <v>24750</v>
      </c>
      <c r="O36" s="86"/>
      <c r="P36" s="59">
        <f>P35</f>
        <v>5450</v>
      </c>
      <c r="Q36" s="86">
        <v>0</v>
      </c>
      <c r="R36" s="80">
        <f>R35</f>
        <v>0</v>
      </c>
      <c r="S36" s="60" t="s">
        <v>35</v>
      </c>
      <c r="T36" s="84"/>
      <c r="U36" s="8"/>
      <c r="V36" s="84"/>
      <c r="W36" s="84"/>
      <c r="X36" s="23"/>
    </row>
    <row r="37" spans="1:24" s="17" customFormat="1" ht="15">
      <c r="A37" s="6"/>
      <c r="B37" s="1" t="s">
        <v>29</v>
      </c>
      <c r="C37" s="27"/>
      <c r="D37" s="31" t="s">
        <v>12</v>
      </c>
      <c r="E37" s="44">
        <v>13700</v>
      </c>
      <c r="F37" s="46">
        <f>F35</f>
        <v>5450</v>
      </c>
      <c r="G37" s="44">
        <v>600</v>
      </c>
      <c r="H37" s="88">
        <f>H35</f>
        <v>0</v>
      </c>
      <c r="I37" s="49">
        <f t="shared" si="0"/>
        <v>19750</v>
      </c>
      <c r="J37" s="44">
        <v>16700</v>
      </c>
      <c r="K37" s="46">
        <f>K35</f>
        <v>5450</v>
      </c>
      <c r="L37" s="56">
        <f>G37</f>
        <v>600</v>
      </c>
      <c r="M37" s="88">
        <f>M35</f>
        <v>0</v>
      </c>
      <c r="N37" s="49">
        <f aca="true" t="shared" si="6" ref="N37:N63">SUM(J37:M37)</f>
        <v>22750</v>
      </c>
      <c r="O37" s="44">
        <v>20700</v>
      </c>
      <c r="P37" s="46">
        <f>P35</f>
        <v>5450</v>
      </c>
      <c r="Q37" s="44">
        <f>L37</f>
        <v>600</v>
      </c>
      <c r="R37" s="88">
        <f>R35</f>
        <v>0</v>
      </c>
      <c r="S37" s="49">
        <f aca="true" t="shared" si="7" ref="S37:S63">SUM(O37:R37)</f>
        <v>26750</v>
      </c>
      <c r="T37" s="37"/>
      <c r="U37" s="8"/>
      <c r="V37" s="37"/>
      <c r="W37" s="37"/>
      <c r="X37" s="36"/>
    </row>
    <row r="38" spans="1:24" s="17" customFormat="1" ht="15">
      <c r="A38" s="7"/>
      <c r="B38" s="1"/>
      <c r="C38" s="27"/>
      <c r="D38" s="31" t="s">
        <v>14</v>
      </c>
      <c r="E38" s="90">
        <v>11900</v>
      </c>
      <c r="F38" s="46">
        <f>F35</f>
        <v>5450</v>
      </c>
      <c r="G38" s="90">
        <v>0</v>
      </c>
      <c r="H38" s="88">
        <f>H35</f>
        <v>0</v>
      </c>
      <c r="I38" s="50">
        <f t="shared" si="0"/>
        <v>17350</v>
      </c>
      <c r="J38" s="90">
        <v>17600</v>
      </c>
      <c r="K38" s="46">
        <f>K35</f>
        <v>5450</v>
      </c>
      <c r="L38" s="89">
        <v>0</v>
      </c>
      <c r="M38" s="88">
        <f>M35</f>
        <v>0</v>
      </c>
      <c r="N38" s="50">
        <f t="shared" si="6"/>
        <v>23050</v>
      </c>
      <c r="O38" s="90">
        <v>20200</v>
      </c>
      <c r="P38" s="46">
        <f>P35</f>
        <v>5450</v>
      </c>
      <c r="Q38" s="90">
        <v>0</v>
      </c>
      <c r="R38" s="88">
        <f>R35</f>
        <v>0</v>
      </c>
      <c r="S38" s="50">
        <f t="shared" si="7"/>
        <v>25650</v>
      </c>
      <c r="T38" s="84"/>
      <c r="U38" s="8"/>
      <c r="V38" s="84"/>
      <c r="W38" s="84"/>
      <c r="X38" s="23"/>
    </row>
    <row r="39" spans="1:24" s="17" customFormat="1" ht="15">
      <c r="A39" s="7"/>
      <c r="B39" s="1"/>
      <c r="C39" s="27"/>
      <c r="D39" s="31" t="s">
        <v>11</v>
      </c>
      <c r="E39" s="92">
        <v>15000</v>
      </c>
      <c r="F39" s="46">
        <f>F35</f>
        <v>5450</v>
      </c>
      <c r="G39" s="92">
        <v>0</v>
      </c>
      <c r="H39" s="88">
        <f>H37</f>
        <v>0</v>
      </c>
      <c r="I39" s="51">
        <f t="shared" si="0"/>
        <v>20450</v>
      </c>
      <c r="J39" s="92">
        <v>17750</v>
      </c>
      <c r="K39" s="46">
        <f>K35</f>
        <v>5450</v>
      </c>
      <c r="L39" s="91">
        <v>0</v>
      </c>
      <c r="M39" s="88">
        <f>M37</f>
        <v>0</v>
      </c>
      <c r="N39" s="51">
        <f t="shared" si="6"/>
        <v>23200</v>
      </c>
      <c r="O39" s="92">
        <v>19950</v>
      </c>
      <c r="P39" s="46">
        <f>P35</f>
        <v>5450</v>
      </c>
      <c r="Q39" s="92">
        <v>0</v>
      </c>
      <c r="R39" s="88">
        <f>R37</f>
        <v>0</v>
      </c>
      <c r="S39" s="51">
        <f t="shared" si="7"/>
        <v>25400</v>
      </c>
      <c r="T39" s="84"/>
      <c r="U39" s="8"/>
      <c r="V39" s="84"/>
      <c r="W39" s="84"/>
      <c r="X39" s="23"/>
    </row>
    <row r="40" spans="1:24" s="17" customFormat="1" ht="15">
      <c r="A40" s="7"/>
      <c r="B40" s="1"/>
      <c r="C40" s="27"/>
      <c r="D40" s="31" t="s">
        <v>15</v>
      </c>
      <c r="E40" s="92">
        <v>17450</v>
      </c>
      <c r="F40" s="46">
        <f>F35</f>
        <v>5450</v>
      </c>
      <c r="G40" s="92">
        <v>0</v>
      </c>
      <c r="H40" s="88">
        <f>H35</f>
        <v>0</v>
      </c>
      <c r="I40" s="51">
        <f t="shared" si="0"/>
        <v>22900</v>
      </c>
      <c r="J40" s="92">
        <v>18000</v>
      </c>
      <c r="K40" s="46">
        <f>K35</f>
        <v>5450</v>
      </c>
      <c r="L40" s="91">
        <v>0</v>
      </c>
      <c r="M40" s="88">
        <f>M35</f>
        <v>0</v>
      </c>
      <c r="N40" s="51">
        <f t="shared" si="6"/>
        <v>23450</v>
      </c>
      <c r="O40" s="92">
        <v>20000</v>
      </c>
      <c r="P40" s="46">
        <f>P35</f>
        <v>5450</v>
      </c>
      <c r="Q40" s="92">
        <v>0</v>
      </c>
      <c r="R40" s="88">
        <f>R35</f>
        <v>0</v>
      </c>
      <c r="S40" s="51">
        <f t="shared" si="7"/>
        <v>25450</v>
      </c>
      <c r="T40" s="84"/>
      <c r="U40" s="8"/>
      <c r="V40" s="84"/>
      <c r="W40" s="84"/>
      <c r="X40" s="23"/>
    </row>
    <row r="41" spans="1:24" s="17" customFormat="1" ht="15">
      <c r="A41" s="7"/>
      <c r="B41" s="1"/>
      <c r="C41" s="27"/>
      <c r="D41" s="31" t="s">
        <v>21</v>
      </c>
      <c r="E41" s="92"/>
      <c r="F41" s="46">
        <f>F35</f>
        <v>5450</v>
      </c>
      <c r="G41" s="92">
        <v>0</v>
      </c>
      <c r="H41" s="88">
        <f>H35</f>
        <v>0</v>
      </c>
      <c r="I41" s="51">
        <f t="shared" si="0"/>
        <v>5450</v>
      </c>
      <c r="J41" s="92"/>
      <c r="K41" s="46">
        <f>K35</f>
        <v>5450</v>
      </c>
      <c r="L41" s="91">
        <v>0</v>
      </c>
      <c r="M41" s="88">
        <f>M35</f>
        <v>0</v>
      </c>
      <c r="N41" s="51">
        <f t="shared" si="6"/>
        <v>5450</v>
      </c>
      <c r="O41" s="92"/>
      <c r="P41" s="46">
        <f>P35</f>
        <v>5450</v>
      </c>
      <c r="Q41" s="92">
        <v>0</v>
      </c>
      <c r="R41" s="88">
        <f>R35</f>
        <v>0</v>
      </c>
      <c r="S41" s="51">
        <f t="shared" si="7"/>
        <v>5450</v>
      </c>
      <c r="T41" s="84"/>
      <c r="U41" s="8"/>
      <c r="V41" s="84"/>
      <c r="W41" s="84"/>
      <c r="X41" s="23"/>
    </row>
    <row r="42" spans="1:24" s="17" customFormat="1" ht="15">
      <c r="A42" s="7"/>
      <c r="B42" s="1"/>
      <c r="C42" s="27"/>
      <c r="D42" s="31" t="s">
        <v>22</v>
      </c>
      <c r="E42" s="92">
        <v>18950</v>
      </c>
      <c r="F42" s="46">
        <f>F35</f>
        <v>5450</v>
      </c>
      <c r="G42" s="92">
        <v>0</v>
      </c>
      <c r="H42" s="88">
        <f>H35</f>
        <v>0</v>
      </c>
      <c r="I42" s="51">
        <f t="shared" si="0"/>
        <v>24400</v>
      </c>
      <c r="J42" s="92">
        <v>19900</v>
      </c>
      <c r="K42" s="46">
        <f>K35</f>
        <v>5450</v>
      </c>
      <c r="L42" s="91">
        <f>G42</f>
        <v>0</v>
      </c>
      <c r="M42" s="88">
        <f>M35</f>
        <v>0</v>
      </c>
      <c r="N42" s="51">
        <f t="shared" si="6"/>
        <v>25350</v>
      </c>
      <c r="O42" s="92">
        <v>22100</v>
      </c>
      <c r="P42" s="46">
        <f>P35</f>
        <v>5450</v>
      </c>
      <c r="Q42" s="92">
        <f>L42</f>
        <v>0</v>
      </c>
      <c r="R42" s="88">
        <f>R35</f>
        <v>0</v>
      </c>
      <c r="S42" s="51">
        <f t="shared" si="7"/>
        <v>27550</v>
      </c>
      <c r="T42" s="84"/>
      <c r="U42" s="8"/>
      <c r="V42" s="84"/>
      <c r="W42" s="84"/>
      <c r="X42" s="23"/>
    </row>
    <row r="43" spans="1:24" s="17" customFormat="1" ht="15">
      <c r="A43" s="7"/>
      <c r="B43" s="1"/>
      <c r="C43" s="27"/>
      <c r="D43" s="94" t="s">
        <v>66</v>
      </c>
      <c r="E43" s="92"/>
      <c r="F43" s="95">
        <f>F35</f>
        <v>5450</v>
      </c>
      <c r="G43" s="92">
        <v>0</v>
      </c>
      <c r="H43" s="96">
        <f>H35</f>
        <v>0</v>
      </c>
      <c r="I43" s="51">
        <f t="shared" si="0"/>
        <v>5450</v>
      </c>
      <c r="J43" s="92"/>
      <c r="K43" s="95">
        <f>K35</f>
        <v>5450</v>
      </c>
      <c r="L43" s="91">
        <v>0</v>
      </c>
      <c r="M43" s="96">
        <f>M35</f>
        <v>0</v>
      </c>
      <c r="N43" s="51">
        <f t="shared" si="6"/>
        <v>5450</v>
      </c>
      <c r="O43" s="92"/>
      <c r="P43" s="95">
        <f>P35</f>
        <v>5450</v>
      </c>
      <c r="Q43" s="92">
        <v>0</v>
      </c>
      <c r="R43" s="96">
        <f>R35</f>
        <v>0</v>
      </c>
      <c r="S43" s="51">
        <f t="shared" si="7"/>
        <v>5450</v>
      </c>
      <c r="T43" s="84"/>
      <c r="U43" s="8"/>
      <c r="V43" s="84"/>
      <c r="W43" s="84"/>
      <c r="X43" s="23"/>
    </row>
    <row r="44" spans="1:24" s="17" customFormat="1" ht="15.75" thickBot="1">
      <c r="A44" s="101"/>
      <c r="B44" s="12"/>
      <c r="C44" s="12"/>
      <c r="D44" s="32" t="s">
        <v>67</v>
      </c>
      <c r="E44" s="97" t="s">
        <v>35</v>
      </c>
      <c r="F44" s="47">
        <f>F37</f>
        <v>5450</v>
      </c>
      <c r="G44" s="98">
        <v>0</v>
      </c>
      <c r="H44" s="99">
        <f>H37</f>
        <v>0</v>
      </c>
      <c r="I44" s="52">
        <f>SUM(E44:H44)</f>
        <v>5450</v>
      </c>
      <c r="J44" s="97">
        <v>22550</v>
      </c>
      <c r="K44" s="47">
        <f>K37</f>
        <v>5450</v>
      </c>
      <c r="L44" s="97">
        <f>G44</f>
        <v>0</v>
      </c>
      <c r="M44" s="99">
        <f>M37</f>
        <v>0</v>
      </c>
      <c r="N44" s="52">
        <f>SUM(J44:M44)</f>
        <v>28000</v>
      </c>
      <c r="O44" s="97">
        <v>24050</v>
      </c>
      <c r="P44" s="47">
        <f>P37</f>
        <v>5450</v>
      </c>
      <c r="Q44" s="98">
        <f>L44</f>
        <v>0</v>
      </c>
      <c r="R44" s="99">
        <f>R37</f>
        <v>0</v>
      </c>
      <c r="S44" s="52">
        <f>SUM(O44:R44)</f>
        <v>29500</v>
      </c>
      <c r="T44" s="84"/>
      <c r="U44" s="8"/>
      <c r="V44" s="84"/>
      <c r="W44" s="84"/>
      <c r="X44" s="23"/>
    </row>
    <row r="45" spans="1:24" s="17" customFormat="1" ht="15">
      <c r="A45" s="3"/>
      <c r="B45" s="1"/>
      <c r="C45" s="1"/>
      <c r="D45" s="30" t="s">
        <v>68</v>
      </c>
      <c r="E45" s="86">
        <v>5600</v>
      </c>
      <c r="F45" s="59">
        <v>3550</v>
      </c>
      <c r="G45" s="86">
        <v>250</v>
      </c>
      <c r="H45" s="80">
        <v>0</v>
      </c>
      <c r="I45" s="60">
        <f t="shared" si="0"/>
        <v>9400</v>
      </c>
      <c r="J45" s="86" t="s">
        <v>35</v>
      </c>
      <c r="K45" s="59">
        <f>F45</f>
        <v>3550</v>
      </c>
      <c r="L45" s="85">
        <f>G45</f>
        <v>250</v>
      </c>
      <c r="M45" s="80">
        <v>0</v>
      </c>
      <c r="N45" s="60" t="s">
        <v>35</v>
      </c>
      <c r="O45" s="86" t="s">
        <v>35</v>
      </c>
      <c r="P45" s="59">
        <f>F45</f>
        <v>3550</v>
      </c>
      <c r="Q45" s="86">
        <v>0</v>
      </c>
      <c r="R45" s="80">
        <v>0</v>
      </c>
      <c r="S45" s="60" t="s">
        <v>35</v>
      </c>
      <c r="T45" s="84"/>
      <c r="U45" s="8"/>
      <c r="V45" s="84"/>
      <c r="W45" s="84"/>
      <c r="X45" s="23"/>
    </row>
    <row r="46" spans="1:24" s="17" customFormat="1" ht="15">
      <c r="A46" s="3"/>
      <c r="B46" s="1"/>
      <c r="C46" s="1"/>
      <c r="D46" s="58" t="s">
        <v>32</v>
      </c>
      <c r="E46" s="86">
        <v>6500</v>
      </c>
      <c r="F46" s="59">
        <f>F45</f>
        <v>3550</v>
      </c>
      <c r="G46" s="86">
        <v>900</v>
      </c>
      <c r="H46" s="80">
        <f>H45</f>
        <v>0</v>
      </c>
      <c r="I46" s="60">
        <f>SUM(E46:H46)</f>
        <v>10950</v>
      </c>
      <c r="J46" s="86">
        <v>9700</v>
      </c>
      <c r="K46" s="59">
        <f>K45</f>
        <v>3550</v>
      </c>
      <c r="L46" s="86">
        <v>900</v>
      </c>
      <c r="M46" s="80">
        <f>M45</f>
        <v>0</v>
      </c>
      <c r="N46" s="60">
        <f>SUM(J46:M46)</f>
        <v>14150</v>
      </c>
      <c r="O46" s="86" t="s">
        <v>35</v>
      </c>
      <c r="P46" s="59">
        <f>P45</f>
        <v>3550</v>
      </c>
      <c r="Q46" s="86">
        <v>0</v>
      </c>
      <c r="R46" s="80">
        <f>R45</f>
        <v>0</v>
      </c>
      <c r="S46" s="60" t="s">
        <v>35</v>
      </c>
      <c r="T46" s="84"/>
      <c r="U46" s="8"/>
      <c r="V46" s="84"/>
      <c r="W46" s="84"/>
      <c r="X46" s="23"/>
    </row>
    <row r="47" spans="1:24" s="17" customFormat="1" ht="15">
      <c r="A47" s="6"/>
      <c r="B47" s="1" t="s">
        <v>30</v>
      </c>
      <c r="C47" s="1"/>
      <c r="D47" s="31" t="s">
        <v>12</v>
      </c>
      <c r="E47" s="44">
        <v>6700</v>
      </c>
      <c r="F47" s="46">
        <f>F45</f>
        <v>3550</v>
      </c>
      <c r="G47" s="44">
        <v>750</v>
      </c>
      <c r="H47" s="88">
        <f>H45</f>
        <v>0</v>
      </c>
      <c r="I47" s="49">
        <f t="shared" si="0"/>
        <v>11000</v>
      </c>
      <c r="J47" s="44">
        <v>8700</v>
      </c>
      <c r="K47" s="46">
        <f>K45</f>
        <v>3550</v>
      </c>
      <c r="L47" s="56">
        <f>G47</f>
        <v>750</v>
      </c>
      <c r="M47" s="88">
        <f>M45</f>
        <v>0</v>
      </c>
      <c r="N47" s="49">
        <f t="shared" si="6"/>
        <v>13000</v>
      </c>
      <c r="O47" s="44">
        <v>11300</v>
      </c>
      <c r="P47" s="46">
        <f>P45</f>
        <v>3550</v>
      </c>
      <c r="Q47" s="44">
        <f>L47</f>
        <v>750</v>
      </c>
      <c r="R47" s="88">
        <f>R45</f>
        <v>0</v>
      </c>
      <c r="S47" s="49">
        <f t="shared" si="7"/>
        <v>15600</v>
      </c>
      <c r="T47" s="37"/>
      <c r="U47" s="8"/>
      <c r="V47" s="37"/>
      <c r="W47" s="37"/>
      <c r="X47" s="36"/>
    </row>
    <row r="48" spans="1:24" s="17" customFormat="1" ht="15">
      <c r="A48" s="7"/>
      <c r="B48" s="1"/>
      <c r="C48" s="1"/>
      <c r="D48" s="31" t="s">
        <v>14</v>
      </c>
      <c r="E48" s="90">
        <v>5700</v>
      </c>
      <c r="F48" s="46">
        <f>F45</f>
        <v>3550</v>
      </c>
      <c r="G48" s="90">
        <v>850</v>
      </c>
      <c r="H48" s="88">
        <f>H45</f>
        <v>0</v>
      </c>
      <c r="I48" s="50">
        <f t="shared" si="0"/>
        <v>10100</v>
      </c>
      <c r="J48" s="90">
        <v>9200</v>
      </c>
      <c r="K48" s="46">
        <f>K45</f>
        <v>3550</v>
      </c>
      <c r="L48" s="89">
        <f>G48</f>
        <v>850</v>
      </c>
      <c r="M48" s="88">
        <f>M45</f>
        <v>0</v>
      </c>
      <c r="N48" s="50">
        <f t="shared" si="6"/>
        <v>13600</v>
      </c>
      <c r="O48" s="90">
        <v>10850</v>
      </c>
      <c r="P48" s="46">
        <f>P45</f>
        <v>3550</v>
      </c>
      <c r="Q48" s="90">
        <f>G48</f>
        <v>850</v>
      </c>
      <c r="R48" s="88">
        <f>R45</f>
        <v>0</v>
      </c>
      <c r="S48" s="50">
        <f t="shared" si="7"/>
        <v>15250</v>
      </c>
      <c r="T48" s="84"/>
      <c r="U48" s="8"/>
      <c r="V48" s="84"/>
      <c r="W48" s="84"/>
      <c r="X48" s="23"/>
    </row>
    <row r="49" spans="1:24" s="17" customFormat="1" ht="15">
      <c r="A49" s="57" t="s">
        <v>31</v>
      </c>
      <c r="B49" s="1"/>
      <c r="C49" s="1"/>
      <c r="D49" s="31" t="s">
        <v>11</v>
      </c>
      <c r="E49" s="92">
        <v>7050</v>
      </c>
      <c r="F49" s="46">
        <f>F45</f>
        <v>3550</v>
      </c>
      <c r="G49" s="92">
        <v>500</v>
      </c>
      <c r="H49" s="88">
        <f>H47</f>
        <v>0</v>
      </c>
      <c r="I49" s="51">
        <f t="shared" si="0"/>
        <v>11100</v>
      </c>
      <c r="J49" s="92">
        <v>9200</v>
      </c>
      <c r="K49" s="46">
        <f>K45</f>
        <v>3550</v>
      </c>
      <c r="L49" s="91">
        <f>G49</f>
        <v>500</v>
      </c>
      <c r="M49" s="88">
        <f>M47</f>
        <v>0</v>
      </c>
      <c r="N49" s="51">
        <f t="shared" si="6"/>
        <v>13250</v>
      </c>
      <c r="O49" s="92">
        <v>10300</v>
      </c>
      <c r="P49" s="46">
        <f>P45</f>
        <v>3550</v>
      </c>
      <c r="Q49" s="92">
        <f>G49</f>
        <v>500</v>
      </c>
      <c r="R49" s="88">
        <f>R47</f>
        <v>0</v>
      </c>
      <c r="S49" s="51">
        <f t="shared" si="7"/>
        <v>14350</v>
      </c>
      <c r="T49" s="84"/>
      <c r="U49" s="8"/>
      <c r="V49" s="84"/>
      <c r="W49" s="84"/>
      <c r="X49" s="23"/>
    </row>
    <row r="50" spans="1:24" s="17" customFormat="1" ht="15">
      <c r="A50" s="7"/>
      <c r="B50" s="1"/>
      <c r="C50" s="27"/>
      <c r="D50" s="31" t="s">
        <v>15</v>
      </c>
      <c r="E50" s="92">
        <v>8600</v>
      </c>
      <c r="F50" s="46">
        <f>F45</f>
        <v>3550</v>
      </c>
      <c r="G50" s="92">
        <v>900</v>
      </c>
      <c r="H50" s="88">
        <f>H45</f>
        <v>0</v>
      </c>
      <c r="I50" s="51">
        <f t="shared" si="0"/>
        <v>13050</v>
      </c>
      <c r="J50" s="92">
        <v>8750</v>
      </c>
      <c r="K50" s="46">
        <f>K45</f>
        <v>3550</v>
      </c>
      <c r="L50" s="91">
        <v>900</v>
      </c>
      <c r="M50" s="88">
        <f>M45</f>
        <v>0</v>
      </c>
      <c r="N50" s="51">
        <f t="shared" si="6"/>
        <v>13200</v>
      </c>
      <c r="O50" s="92">
        <v>10000</v>
      </c>
      <c r="P50" s="46">
        <f>P45</f>
        <v>3550</v>
      </c>
      <c r="Q50" s="92">
        <v>900</v>
      </c>
      <c r="R50" s="88">
        <f>R45</f>
        <v>0</v>
      </c>
      <c r="S50" s="51">
        <f t="shared" si="7"/>
        <v>14450</v>
      </c>
      <c r="T50" s="84"/>
      <c r="U50" s="8"/>
      <c r="V50" s="84"/>
      <c r="W50" s="84"/>
      <c r="X50" s="23"/>
    </row>
    <row r="51" spans="1:24" s="17" customFormat="1" ht="15">
      <c r="A51" s="7"/>
      <c r="B51" s="1"/>
      <c r="C51" s="27"/>
      <c r="D51" s="31" t="s">
        <v>21</v>
      </c>
      <c r="E51" s="92"/>
      <c r="F51" s="46">
        <f>F45</f>
        <v>3550</v>
      </c>
      <c r="G51" s="92">
        <v>0</v>
      </c>
      <c r="H51" s="88">
        <f>H45</f>
        <v>0</v>
      </c>
      <c r="I51" s="51">
        <f t="shared" si="0"/>
        <v>3550</v>
      </c>
      <c r="J51" s="92"/>
      <c r="K51" s="46">
        <f>K45</f>
        <v>3550</v>
      </c>
      <c r="L51" s="91">
        <v>0</v>
      </c>
      <c r="M51" s="88">
        <f>M45</f>
        <v>0</v>
      </c>
      <c r="N51" s="51">
        <f t="shared" si="6"/>
        <v>3550</v>
      </c>
      <c r="O51" s="92"/>
      <c r="P51" s="46">
        <f>P45</f>
        <v>3550</v>
      </c>
      <c r="Q51" s="92">
        <v>0</v>
      </c>
      <c r="R51" s="88">
        <f>R45</f>
        <v>0</v>
      </c>
      <c r="S51" s="51">
        <f t="shared" si="7"/>
        <v>3550</v>
      </c>
      <c r="T51" s="84"/>
      <c r="U51" s="8"/>
      <c r="V51" s="84"/>
      <c r="W51" s="84"/>
      <c r="X51" s="23"/>
    </row>
    <row r="52" spans="1:24" s="17" customFormat="1" ht="15">
      <c r="A52" s="7"/>
      <c r="B52" s="1"/>
      <c r="C52" s="27"/>
      <c r="D52" s="31" t="s">
        <v>22</v>
      </c>
      <c r="E52" s="92">
        <v>9000</v>
      </c>
      <c r="F52" s="46">
        <f>F45</f>
        <v>3550</v>
      </c>
      <c r="G52" s="92">
        <v>500</v>
      </c>
      <c r="H52" s="88">
        <f>H45</f>
        <v>0</v>
      </c>
      <c r="I52" s="51">
        <f t="shared" si="0"/>
        <v>13050</v>
      </c>
      <c r="J52" s="92">
        <v>9900</v>
      </c>
      <c r="K52" s="46">
        <f>K45</f>
        <v>3550</v>
      </c>
      <c r="L52" s="91">
        <f>G52</f>
        <v>500</v>
      </c>
      <c r="M52" s="88">
        <f>M45</f>
        <v>0</v>
      </c>
      <c r="N52" s="51">
        <f t="shared" si="6"/>
        <v>13950</v>
      </c>
      <c r="O52" s="92">
        <v>11350</v>
      </c>
      <c r="P52" s="46">
        <f>P45</f>
        <v>3550</v>
      </c>
      <c r="Q52" s="92">
        <f>L52</f>
        <v>500</v>
      </c>
      <c r="R52" s="88">
        <f>R45</f>
        <v>0</v>
      </c>
      <c r="S52" s="51">
        <f t="shared" si="7"/>
        <v>15400</v>
      </c>
      <c r="T52" s="84"/>
      <c r="U52" s="8"/>
      <c r="V52" s="84"/>
      <c r="W52" s="84"/>
      <c r="X52" s="23"/>
    </row>
    <row r="53" spans="1:24" s="17" customFormat="1" ht="15">
      <c r="A53" s="77"/>
      <c r="B53" s="1"/>
      <c r="C53" s="27"/>
      <c r="D53" s="94" t="s">
        <v>66</v>
      </c>
      <c r="E53" s="92"/>
      <c r="F53" s="95">
        <f>F45</f>
        <v>3550</v>
      </c>
      <c r="G53" s="92">
        <v>0</v>
      </c>
      <c r="H53" s="96">
        <f>H45</f>
        <v>0</v>
      </c>
      <c r="I53" s="51">
        <f t="shared" si="0"/>
        <v>3550</v>
      </c>
      <c r="J53" s="92"/>
      <c r="K53" s="95">
        <f>K45</f>
        <v>3550</v>
      </c>
      <c r="L53" s="91">
        <v>0</v>
      </c>
      <c r="M53" s="96">
        <f>M45</f>
        <v>0</v>
      </c>
      <c r="N53" s="51">
        <f t="shared" si="6"/>
        <v>3550</v>
      </c>
      <c r="O53" s="92"/>
      <c r="P53" s="95">
        <f>P45</f>
        <v>3550</v>
      </c>
      <c r="Q53" s="92">
        <v>0</v>
      </c>
      <c r="R53" s="96">
        <f>R45</f>
        <v>0</v>
      </c>
      <c r="S53" s="51">
        <f t="shared" si="7"/>
        <v>3550</v>
      </c>
      <c r="T53" s="84"/>
      <c r="U53" s="8"/>
      <c r="V53" s="84"/>
      <c r="W53" s="84"/>
      <c r="X53" s="23"/>
    </row>
    <row r="54" spans="1:24" s="17" customFormat="1" ht="15.75" thickBot="1">
      <c r="A54" s="101"/>
      <c r="B54" s="12"/>
      <c r="C54" s="29"/>
      <c r="D54" s="32" t="s">
        <v>67</v>
      </c>
      <c r="E54" s="97" t="s">
        <v>35</v>
      </c>
      <c r="F54" s="47">
        <f>F47</f>
        <v>3550</v>
      </c>
      <c r="G54" s="98">
        <v>500</v>
      </c>
      <c r="H54" s="99">
        <f>H47</f>
        <v>0</v>
      </c>
      <c r="I54" s="52">
        <f>SUM(E54:H54)</f>
        <v>4050</v>
      </c>
      <c r="J54" s="97">
        <v>11100</v>
      </c>
      <c r="K54" s="47">
        <f>K47</f>
        <v>3550</v>
      </c>
      <c r="L54" s="97">
        <f>G54</f>
        <v>500</v>
      </c>
      <c r="M54" s="99">
        <f>M47</f>
        <v>0</v>
      </c>
      <c r="N54" s="52">
        <f>SUM(J54:M54)</f>
        <v>15150</v>
      </c>
      <c r="O54" s="97">
        <v>12200</v>
      </c>
      <c r="P54" s="47">
        <f>P47</f>
        <v>3550</v>
      </c>
      <c r="Q54" s="98">
        <f>L54</f>
        <v>500</v>
      </c>
      <c r="R54" s="99">
        <f>R47</f>
        <v>0</v>
      </c>
      <c r="S54" s="52">
        <f>SUM(O54:R54)</f>
        <v>16250</v>
      </c>
      <c r="T54" s="84"/>
      <c r="U54" s="8"/>
      <c r="V54" s="84"/>
      <c r="W54" s="84"/>
      <c r="X54" s="23"/>
    </row>
    <row r="55" spans="1:25" ht="15">
      <c r="A55" s="3"/>
      <c r="B55" s="1"/>
      <c r="C55" s="27"/>
      <c r="D55" s="58" t="s">
        <v>68</v>
      </c>
      <c r="E55" s="82">
        <v>6450</v>
      </c>
      <c r="F55" s="45">
        <v>3550</v>
      </c>
      <c r="G55" s="82">
        <v>400</v>
      </c>
      <c r="H55" s="83">
        <v>0</v>
      </c>
      <c r="I55" s="48">
        <f t="shared" si="0"/>
        <v>10400</v>
      </c>
      <c r="J55" s="82" t="s">
        <v>35</v>
      </c>
      <c r="K55" s="45">
        <f>F55</f>
        <v>3550</v>
      </c>
      <c r="L55" s="82">
        <f>G55</f>
        <v>400</v>
      </c>
      <c r="M55" s="83">
        <v>0</v>
      </c>
      <c r="N55" s="48" t="s">
        <v>35</v>
      </c>
      <c r="O55" s="82" t="s">
        <v>35</v>
      </c>
      <c r="P55" s="45">
        <f>F55</f>
        <v>3550</v>
      </c>
      <c r="Q55" s="82">
        <f>G55</f>
        <v>400</v>
      </c>
      <c r="R55" s="83">
        <v>0</v>
      </c>
      <c r="S55" s="48" t="s">
        <v>35</v>
      </c>
      <c r="T55" s="17"/>
      <c r="W55" s="17"/>
      <c r="X55" s="19"/>
      <c r="Y55" s="17"/>
    </row>
    <row r="56" spans="1:24" s="17" customFormat="1" ht="15">
      <c r="A56" s="3"/>
      <c r="B56" s="1"/>
      <c r="C56" s="27"/>
      <c r="D56" s="58" t="s">
        <v>32</v>
      </c>
      <c r="E56" s="86">
        <v>7600</v>
      </c>
      <c r="F56" s="59">
        <f>F55</f>
        <v>3550</v>
      </c>
      <c r="G56" s="86">
        <v>1100</v>
      </c>
      <c r="H56" s="80">
        <f>H55</f>
        <v>0</v>
      </c>
      <c r="I56" s="60">
        <f>SUM(E56:H56)</f>
        <v>12250</v>
      </c>
      <c r="J56" s="86">
        <v>10750</v>
      </c>
      <c r="K56" s="59">
        <f>K55</f>
        <v>3550</v>
      </c>
      <c r="L56" s="86">
        <v>1100</v>
      </c>
      <c r="M56" s="80">
        <f>M55</f>
        <v>0</v>
      </c>
      <c r="N56" s="60">
        <f>SUM(J56:M56)</f>
        <v>15400</v>
      </c>
      <c r="O56" s="86"/>
      <c r="P56" s="59">
        <f>P55</f>
        <v>3550</v>
      </c>
      <c r="Q56" s="86">
        <v>0</v>
      </c>
      <c r="R56" s="80">
        <f>R55</f>
        <v>0</v>
      </c>
      <c r="S56" s="60">
        <f>SUM(O56:R56)</f>
        <v>3550</v>
      </c>
      <c r="T56" s="84"/>
      <c r="U56" s="8"/>
      <c r="V56" s="84"/>
      <c r="W56" s="84"/>
      <c r="X56" s="23"/>
    </row>
    <row r="57" spans="1:25" ht="15">
      <c r="A57" s="6"/>
      <c r="B57" s="1" t="s">
        <v>30</v>
      </c>
      <c r="C57" s="27"/>
      <c r="D57" s="53" t="s">
        <v>12</v>
      </c>
      <c r="E57" s="44">
        <v>8200</v>
      </c>
      <c r="F57" s="46">
        <f>F55</f>
        <v>3550</v>
      </c>
      <c r="G57" s="44">
        <v>750</v>
      </c>
      <c r="H57" s="88">
        <f>H55</f>
        <v>0</v>
      </c>
      <c r="I57" s="49">
        <f t="shared" si="0"/>
        <v>12500</v>
      </c>
      <c r="J57" s="44">
        <v>10000</v>
      </c>
      <c r="K57" s="46">
        <f>K55</f>
        <v>3550</v>
      </c>
      <c r="L57" s="44">
        <f>G57</f>
        <v>750</v>
      </c>
      <c r="M57" s="88">
        <f>M55</f>
        <v>0</v>
      </c>
      <c r="N57" s="49">
        <f t="shared" si="6"/>
        <v>14300</v>
      </c>
      <c r="O57" s="44">
        <v>12400</v>
      </c>
      <c r="P57" s="46">
        <f>P55</f>
        <v>3550</v>
      </c>
      <c r="Q57" s="44">
        <f>L57</f>
        <v>750</v>
      </c>
      <c r="R57" s="88">
        <f>R55</f>
        <v>0</v>
      </c>
      <c r="S57" s="49">
        <f t="shared" si="7"/>
        <v>16700</v>
      </c>
      <c r="T57" s="17"/>
      <c r="W57" s="17"/>
      <c r="X57" s="19"/>
      <c r="Y57" s="17"/>
    </row>
    <row r="58" spans="1:25" ht="15">
      <c r="A58" s="7"/>
      <c r="B58" s="1"/>
      <c r="C58" s="27"/>
      <c r="D58" s="53" t="s">
        <v>14</v>
      </c>
      <c r="E58" s="90">
        <v>7300</v>
      </c>
      <c r="F58" s="46">
        <f>F55</f>
        <v>3550</v>
      </c>
      <c r="G58" s="90">
        <f>G48</f>
        <v>850</v>
      </c>
      <c r="H58" s="88">
        <f>H55</f>
        <v>0</v>
      </c>
      <c r="I58" s="50">
        <f t="shared" si="0"/>
        <v>11700</v>
      </c>
      <c r="J58" s="90">
        <v>10650</v>
      </c>
      <c r="K58" s="46">
        <f>K55</f>
        <v>3550</v>
      </c>
      <c r="L58" s="90">
        <f>G58</f>
        <v>850</v>
      </c>
      <c r="M58" s="88">
        <f>M55</f>
        <v>0</v>
      </c>
      <c r="N58" s="50">
        <f t="shared" si="6"/>
        <v>15050</v>
      </c>
      <c r="O58" s="90">
        <v>12250</v>
      </c>
      <c r="P58" s="46">
        <f>P55</f>
        <v>3550</v>
      </c>
      <c r="Q58" s="90">
        <f>G58</f>
        <v>850</v>
      </c>
      <c r="R58" s="88">
        <f>R55</f>
        <v>0</v>
      </c>
      <c r="S58" s="50">
        <f t="shared" si="7"/>
        <v>16650</v>
      </c>
      <c r="T58" s="17"/>
      <c r="W58" s="17"/>
      <c r="X58" s="19"/>
      <c r="Y58" s="17"/>
    </row>
    <row r="59" spans="1:25" ht="15">
      <c r="A59" s="3" t="s">
        <v>33</v>
      </c>
      <c r="B59" s="1"/>
      <c r="C59" s="27"/>
      <c r="D59" s="53" t="s">
        <v>11</v>
      </c>
      <c r="E59" s="92">
        <v>8850</v>
      </c>
      <c r="F59" s="46">
        <f>F55</f>
        <v>3550</v>
      </c>
      <c r="G59" s="92">
        <f>G49</f>
        <v>500</v>
      </c>
      <c r="H59" s="88">
        <f>H57</f>
        <v>0</v>
      </c>
      <c r="I59" s="51">
        <f t="shared" si="0"/>
        <v>12900</v>
      </c>
      <c r="J59" s="92">
        <v>10500</v>
      </c>
      <c r="K59" s="46">
        <f>K55</f>
        <v>3550</v>
      </c>
      <c r="L59" s="92">
        <f>G59</f>
        <v>500</v>
      </c>
      <c r="M59" s="88">
        <f>M57</f>
        <v>0</v>
      </c>
      <c r="N59" s="51">
        <f t="shared" si="6"/>
        <v>14550</v>
      </c>
      <c r="O59" s="92">
        <v>11850</v>
      </c>
      <c r="P59" s="46">
        <f>P55</f>
        <v>3550</v>
      </c>
      <c r="Q59" s="92">
        <f>G59</f>
        <v>500</v>
      </c>
      <c r="R59" s="88">
        <f>R57</f>
        <v>0</v>
      </c>
      <c r="S59" s="51">
        <f t="shared" si="7"/>
        <v>15900</v>
      </c>
      <c r="T59" s="17"/>
      <c r="W59" s="17"/>
      <c r="X59" s="19"/>
      <c r="Y59" s="17"/>
    </row>
    <row r="60" spans="1:25" ht="15">
      <c r="A60" s="3"/>
      <c r="B60" s="1"/>
      <c r="C60" s="27"/>
      <c r="D60" s="53" t="s">
        <v>15</v>
      </c>
      <c r="E60" s="92">
        <v>10350</v>
      </c>
      <c r="F60" s="46">
        <f>F55</f>
        <v>3550</v>
      </c>
      <c r="G60" s="92">
        <v>900</v>
      </c>
      <c r="H60" s="88">
        <f>H55</f>
        <v>0</v>
      </c>
      <c r="I60" s="51">
        <f t="shared" si="0"/>
        <v>14800</v>
      </c>
      <c r="J60" s="92">
        <v>10600</v>
      </c>
      <c r="K60" s="46">
        <f>K55</f>
        <v>3550</v>
      </c>
      <c r="L60" s="92">
        <v>900</v>
      </c>
      <c r="M60" s="88">
        <f>M55</f>
        <v>0</v>
      </c>
      <c r="N60" s="51">
        <f t="shared" si="6"/>
        <v>15050</v>
      </c>
      <c r="O60" s="92">
        <v>11800</v>
      </c>
      <c r="P60" s="46">
        <f>P55</f>
        <v>3550</v>
      </c>
      <c r="Q60" s="92">
        <v>900</v>
      </c>
      <c r="R60" s="88">
        <f>R55</f>
        <v>0</v>
      </c>
      <c r="S60" s="51">
        <f t="shared" si="7"/>
        <v>16250</v>
      </c>
      <c r="T60" s="17"/>
      <c r="W60" s="17"/>
      <c r="X60" s="19"/>
      <c r="Y60" s="17"/>
    </row>
    <row r="61" spans="1:25" ht="15">
      <c r="A61" s="3"/>
      <c r="B61" s="1"/>
      <c r="C61" s="27"/>
      <c r="D61" s="53" t="s">
        <v>21</v>
      </c>
      <c r="E61" s="92"/>
      <c r="F61" s="46">
        <f>F55</f>
        <v>3550</v>
      </c>
      <c r="G61" s="92">
        <v>0</v>
      </c>
      <c r="H61" s="88">
        <f>H55</f>
        <v>0</v>
      </c>
      <c r="I61" s="51">
        <f t="shared" si="0"/>
        <v>3550</v>
      </c>
      <c r="J61" s="92"/>
      <c r="K61" s="46">
        <f>K55</f>
        <v>3550</v>
      </c>
      <c r="L61" s="92">
        <v>0</v>
      </c>
      <c r="M61" s="88">
        <f>M55</f>
        <v>0</v>
      </c>
      <c r="N61" s="51">
        <f t="shared" si="6"/>
        <v>3550</v>
      </c>
      <c r="O61" s="92"/>
      <c r="P61" s="46">
        <f>P55</f>
        <v>3550</v>
      </c>
      <c r="Q61" s="92">
        <v>0</v>
      </c>
      <c r="R61" s="88">
        <f>R55</f>
        <v>0</v>
      </c>
      <c r="S61" s="51">
        <f t="shared" si="7"/>
        <v>3550</v>
      </c>
      <c r="T61" s="17"/>
      <c r="W61" s="17"/>
      <c r="X61" s="19"/>
      <c r="Y61" s="17"/>
    </row>
    <row r="62" spans="1:25" ht="15">
      <c r="A62" s="3"/>
      <c r="B62" s="1"/>
      <c r="C62" s="27"/>
      <c r="D62" s="53" t="s">
        <v>22</v>
      </c>
      <c r="E62" s="92">
        <v>11450</v>
      </c>
      <c r="F62" s="46">
        <f>F55</f>
        <v>3550</v>
      </c>
      <c r="G62" s="92">
        <v>500</v>
      </c>
      <c r="H62" s="88">
        <f>H55</f>
        <v>0</v>
      </c>
      <c r="I62" s="51">
        <f t="shared" si="0"/>
        <v>15500</v>
      </c>
      <c r="J62" s="92">
        <v>12100</v>
      </c>
      <c r="K62" s="46">
        <f>K55</f>
        <v>3550</v>
      </c>
      <c r="L62" s="92">
        <f>G62</f>
        <v>500</v>
      </c>
      <c r="M62" s="88">
        <f>M55</f>
        <v>0</v>
      </c>
      <c r="N62" s="51">
        <f t="shared" si="6"/>
        <v>16150</v>
      </c>
      <c r="O62" s="92">
        <v>13400</v>
      </c>
      <c r="P62" s="46">
        <f>P55</f>
        <v>3550</v>
      </c>
      <c r="Q62" s="92">
        <f>L62</f>
        <v>500</v>
      </c>
      <c r="R62" s="88">
        <f>R55</f>
        <v>0</v>
      </c>
      <c r="S62" s="51">
        <f t="shared" si="7"/>
        <v>17450</v>
      </c>
      <c r="T62" s="17"/>
      <c r="W62" s="17"/>
      <c r="X62" s="19"/>
      <c r="Y62" s="17"/>
    </row>
    <row r="63" spans="1:25" ht="15">
      <c r="A63" s="3"/>
      <c r="B63" s="1"/>
      <c r="C63" s="27"/>
      <c r="D63" s="94" t="s">
        <v>66</v>
      </c>
      <c r="E63" s="92"/>
      <c r="F63" s="95">
        <f>F55</f>
        <v>3550</v>
      </c>
      <c r="G63" s="92">
        <v>0</v>
      </c>
      <c r="H63" s="96">
        <f>H55</f>
        <v>0</v>
      </c>
      <c r="I63" s="51">
        <f t="shared" si="0"/>
        <v>3550</v>
      </c>
      <c r="J63" s="92"/>
      <c r="K63" s="95">
        <f>K55</f>
        <v>3550</v>
      </c>
      <c r="L63" s="92">
        <v>0</v>
      </c>
      <c r="M63" s="96">
        <f>M55</f>
        <v>0</v>
      </c>
      <c r="N63" s="51">
        <f t="shared" si="6"/>
        <v>3550</v>
      </c>
      <c r="O63" s="92"/>
      <c r="P63" s="95">
        <f>P55</f>
        <v>3550</v>
      </c>
      <c r="Q63" s="92">
        <v>0</v>
      </c>
      <c r="R63" s="96">
        <f>R55</f>
        <v>0</v>
      </c>
      <c r="S63" s="51">
        <f t="shared" si="7"/>
        <v>3550</v>
      </c>
      <c r="T63" s="17"/>
      <c r="W63" s="17"/>
      <c r="X63" s="19"/>
      <c r="Y63" s="17"/>
    </row>
    <row r="64" spans="1:25" ht="15.75" thickBot="1">
      <c r="A64" s="3"/>
      <c r="B64" s="1"/>
      <c r="C64" s="27"/>
      <c r="D64" s="32" t="s">
        <v>67</v>
      </c>
      <c r="E64" s="97" t="s">
        <v>35</v>
      </c>
      <c r="F64" s="47">
        <f>F57</f>
        <v>3550</v>
      </c>
      <c r="G64" s="98">
        <v>500</v>
      </c>
      <c r="H64" s="99">
        <f>H57</f>
        <v>0</v>
      </c>
      <c r="I64" s="52">
        <f>SUM(E64:H64)</f>
        <v>4050</v>
      </c>
      <c r="J64" s="97">
        <v>13650</v>
      </c>
      <c r="K64" s="47">
        <f>K57</f>
        <v>3550</v>
      </c>
      <c r="L64" s="98">
        <f>G64</f>
        <v>500</v>
      </c>
      <c r="M64" s="99">
        <f>M57</f>
        <v>0</v>
      </c>
      <c r="N64" s="52">
        <f>SUM(J64:M64)</f>
        <v>17700</v>
      </c>
      <c r="O64" s="97">
        <v>14550</v>
      </c>
      <c r="P64" s="47">
        <f>P57</f>
        <v>3550</v>
      </c>
      <c r="Q64" s="98">
        <f>L64</f>
        <v>500</v>
      </c>
      <c r="R64" s="99">
        <f>R57</f>
        <v>0</v>
      </c>
      <c r="S64" s="52">
        <f>SUM(O64:R64)</f>
        <v>18600</v>
      </c>
      <c r="T64" s="17"/>
      <c r="W64" s="17"/>
      <c r="X64" s="19"/>
      <c r="Y64" s="17"/>
    </row>
    <row r="65" spans="1:25" ht="15">
      <c r="A65" s="2"/>
      <c r="B65" s="11"/>
      <c r="C65" s="28"/>
      <c r="D65" s="54" t="s">
        <v>68</v>
      </c>
      <c r="E65" s="82">
        <v>6700</v>
      </c>
      <c r="F65" s="45">
        <v>4200</v>
      </c>
      <c r="G65" s="82">
        <v>500</v>
      </c>
      <c r="H65" s="83">
        <v>0</v>
      </c>
      <c r="I65" s="48">
        <f t="shared" si="0"/>
        <v>11400</v>
      </c>
      <c r="J65" s="82" t="s">
        <v>35</v>
      </c>
      <c r="K65" s="45">
        <f>F65</f>
        <v>4200</v>
      </c>
      <c r="L65" s="82">
        <f>G65</f>
        <v>500</v>
      </c>
      <c r="M65" s="83">
        <v>0</v>
      </c>
      <c r="N65" s="48" t="s">
        <v>35</v>
      </c>
      <c r="O65" s="82" t="s">
        <v>35</v>
      </c>
      <c r="P65" s="45">
        <f>F65</f>
        <v>4200</v>
      </c>
      <c r="Q65" s="82">
        <f>G65</f>
        <v>500</v>
      </c>
      <c r="R65" s="83">
        <v>0</v>
      </c>
      <c r="S65" s="48" t="s">
        <v>35</v>
      </c>
      <c r="T65" s="17"/>
      <c r="W65" s="17"/>
      <c r="X65" s="19"/>
      <c r="Y65" s="17"/>
    </row>
    <row r="66" spans="1:24" s="17" customFormat="1" ht="15">
      <c r="A66" s="3"/>
      <c r="B66" s="1"/>
      <c r="C66" s="62"/>
      <c r="D66" s="61" t="s">
        <v>32</v>
      </c>
      <c r="E66" s="86">
        <v>7500</v>
      </c>
      <c r="F66" s="59">
        <f>F65</f>
        <v>4200</v>
      </c>
      <c r="G66" s="86">
        <v>1750</v>
      </c>
      <c r="H66" s="80">
        <f>H65</f>
        <v>0</v>
      </c>
      <c r="I66" s="60">
        <f>SUM(E66:H66)</f>
        <v>13450</v>
      </c>
      <c r="J66" s="86">
        <v>11500</v>
      </c>
      <c r="K66" s="59">
        <f>K65</f>
        <v>4200</v>
      </c>
      <c r="L66" s="86">
        <v>1750</v>
      </c>
      <c r="M66" s="80">
        <f>M65</f>
        <v>0</v>
      </c>
      <c r="N66" s="60">
        <f>SUM(J66:M66)</f>
        <v>17450</v>
      </c>
      <c r="O66" s="86" t="s">
        <v>35</v>
      </c>
      <c r="P66" s="59">
        <f>P65</f>
        <v>4200</v>
      </c>
      <c r="Q66" s="86">
        <v>0</v>
      </c>
      <c r="R66" s="80">
        <f>R65</f>
        <v>0</v>
      </c>
      <c r="S66" s="60" t="s">
        <v>35</v>
      </c>
      <c r="T66" s="84"/>
      <c r="U66" s="8"/>
      <c r="V66" s="84"/>
      <c r="W66" s="84"/>
      <c r="X66" s="23"/>
    </row>
    <row r="67" spans="1:25" ht="15">
      <c r="A67" s="6"/>
      <c r="B67" s="1" t="s">
        <v>30</v>
      </c>
      <c r="C67" s="27"/>
      <c r="D67" s="53" t="s">
        <v>12</v>
      </c>
      <c r="E67" s="44">
        <v>8000</v>
      </c>
      <c r="F67" s="46">
        <f>F65</f>
        <v>4200</v>
      </c>
      <c r="G67" s="44">
        <v>1250</v>
      </c>
      <c r="H67" s="88">
        <f>H65</f>
        <v>0</v>
      </c>
      <c r="I67" s="49">
        <f aca="true" t="shared" si="8" ref="I67:I75">SUM(E67:H67)</f>
        <v>13450</v>
      </c>
      <c r="J67" s="44">
        <v>10400</v>
      </c>
      <c r="K67" s="46">
        <f>K65</f>
        <v>4200</v>
      </c>
      <c r="L67" s="44">
        <f>G67</f>
        <v>1250</v>
      </c>
      <c r="M67" s="88">
        <f>M65</f>
        <v>0</v>
      </c>
      <c r="N67" s="49">
        <f aca="true" t="shared" si="9" ref="N67:N73">SUM(J67:M67)</f>
        <v>15850</v>
      </c>
      <c r="O67" s="44">
        <v>13600</v>
      </c>
      <c r="P67" s="46">
        <f>P65</f>
        <v>4200</v>
      </c>
      <c r="Q67" s="44">
        <f>L67</f>
        <v>1250</v>
      </c>
      <c r="R67" s="88">
        <f>R65</f>
        <v>0</v>
      </c>
      <c r="S67" s="49">
        <f aca="true" t="shared" si="10" ref="S67:S73">SUM(O67:R67)</f>
        <v>19050</v>
      </c>
      <c r="T67" s="17"/>
      <c r="W67" s="17"/>
      <c r="X67" s="19"/>
      <c r="Y67" s="17"/>
    </row>
    <row r="68" spans="1:25" ht="15">
      <c r="A68" s="7"/>
      <c r="B68" s="1"/>
      <c r="C68" s="27"/>
      <c r="D68" s="53" t="s">
        <v>14</v>
      </c>
      <c r="E68" s="90">
        <v>6700</v>
      </c>
      <c r="F68" s="46">
        <f>F65</f>
        <v>4200</v>
      </c>
      <c r="G68" s="90">
        <v>1700</v>
      </c>
      <c r="H68" s="88">
        <f>H65</f>
        <v>0</v>
      </c>
      <c r="I68" s="50">
        <f t="shared" si="8"/>
        <v>12600</v>
      </c>
      <c r="J68" s="90">
        <v>11000</v>
      </c>
      <c r="K68" s="46">
        <f>K65</f>
        <v>4200</v>
      </c>
      <c r="L68" s="90">
        <f>G68</f>
        <v>1700</v>
      </c>
      <c r="M68" s="88">
        <f>M65</f>
        <v>0</v>
      </c>
      <c r="N68" s="50">
        <f t="shared" si="9"/>
        <v>16900</v>
      </c>
      <c r="O68" s="90">
        <v>13050</v>
      </c>
      <c r="P68" s="46">
        <f>P65</f>
        <v>4200</v>
      </c>
      <c r="Q68" s="90">
        <f>G68</f>
        <v>1700</v>
      </c>
      <c r="R68" s="88">
        <f>R65</f>
        <v>0</v>
      </c>
      <c r="S68" s="50">
        <f t="shared" si="10"/>
        <v>18950</v>
      </c>
      <c r="T68" s="17"/>
      <c r="W68" s="17"/>
      <c r="X68" s="19"/>
      <c r="Y68" s="17"/>
    </row>
    <row r="69" spans="1:25" ht="15">
      <c r="A69" s="57" t="s">
        <v>36</v>
      </c>
      <c r="B69" s="1"/>
      <c r="C69" s="27"/>
      <c r="D69" s="53" t="s">
        <v>11</v>
      </c>
      <c r="E69" s="92">
        <v>8300</v>
      </c>
      <c r="F69" s="46">
        <f>F65</f>
        <v>4200</v>
      </c>
      <c r="G69" s="92">
        <v>950</v>
      </c>
      <c r="H69" s="88">
        <f>H67</f>
        <v>0</v>
      </c>
      <c r="I69" s="51">
        <f t="shared" si="8"/>
        <v>13450</v>
      </c>
      <c r="J69" s="92">
        <v>10850</v>
      </c>
      <c r="K69" s="46">
        <f>K65</f>
        <v>4200</v>
      </c>
      <c r="L69" s="92">
        <f>G69</f>
        <v>950</v>
      </c>
      <c r="M69" s="88">
        <f>M67</f>
        <v>0</v>
      </c>
      <c r="N69" s="51">
        <f t="shared" si="9"/>
        <v>16000</v>
      </c>
      <c r="O69" s="92">
        <v>12300</v>
      </c>
      <c r="P69" s="46">
        <f>P65</f>
        <v>4200</v>
      </c>
      <c r="Q69" s="92">
        <f>G69</f>
        <v>950</v>
      </c>
      <c r="R69" s="88">
        <f>R67</f>
        <v>0</v>
      </c>
      <c r="S69" s="51">
        <f t="shared" si="10"/>
        <v>17450</v>
      </c>
      <c r="T69" s="17"/>
      <c r="W69" s="17"/>
      <c r="X69" s="19"/>
      <c r="Y69" s="17"/>
    </row>
    <row r="70" spans="1:25" ht="15">
      <c r="A70" s="3"/>
      <c r="B70" s="1"/>
      <c r="C70" s="27"/>
      <c r="D70" s="53" t="s">
        <v>15</v>
      </c>
      <c r="E70" s="92">
        <v>10200</v>
      </c>
      <c r="F70" s="46">
        <f>F65</f>
        <v>4200</v>
      </c>
      <c r="G70" s="92">
        <v>1800</v>
      </c>
      <c r="H70" s="88">
        <f>H65</f>
        <v>0</v>
      </c>
      <c r="I70" s="51">
        <f t="shared" si="8"/>
        <v>16200</v>
      </c>
      <c r="J70" s="92">
        <v>10400</v>
      </c>
      <c r="K70" s="46">
        <f>K65</f>
        <v>4200</v>
      </c>
      <c r="L70" s="92">
        <v>1800</v>
      </c>
      <c r="M70" s="88">
        <f>M65</f>
        <v>0</v>
      </c>
      <c r="N70" s="51">
        <f t="shared" si="9"/>
        <v>16400</v>
      </c>
      <c r="O70" s="92">
        <v>11900</v>
      </c>
      <c r="P70" s="46">
        <f>P65</f>
        <v>4200</v>
      </c>
      <c r="Q70" s="92">
        <v>1800</v>
      </c>
      <c r="R70" s="88">
        <f>R65</f>
        <v>0</v>
      </c>
      <c r="S70" s="51">
        <f t="shared" si="10"/>
        <v>17900</v>
      </c>
      <c r="T70" s="17"/>
      <c r="W70" s="17"/>
      <c r="X70" s="19"/>
      <c r="Y70" s="17"/>
    </row>
    <row r="71" spans="1:25" ht="15">
      <c r="A71" s="3"/>
      <c r="B71" s="1"/>
      <c r="C71" s="27"/>
      <c r="D71" s="53" t="s">
        <v>21</v>
      </c>
      <c r="E71" s="92"/>
      <c r="F71" s="46">
        <f>F65</f>
        <v>4200</v>
      </c>
      <c r="G71" s="92">
        <v>0</v>
      </c>
      <c r="H71" s="88">
        <f>H65</f>
        <v>0</v>
      </c>
      <c r="I71" s="51">
        <f t="shared" si="8"/>
        <v>4200</v>
      </c>
      <c r="J71" s="92"/>
      <c r="K71" s="46">
        <f>K65</f>
        <v>4200</v>
      </c>
      <c r="L71" s="92">
        <v>0</v>
      </c>
      <c r="M71" s="88">
        <f>M65</f>
        <v>0</v>
      </c>
      <c r="N71" s="51">
        <f t="shared" si="9"/>
        <v>4200</v>
      </c>
      <c r="O71" s="92"/>
      <c r="P71" s="46">
        <f>P65</f>
        <v>4200</v>
      </c>
      <c r="Q71" s="92">
        <v>0</v>
      </c>
      <c r="R71" s="88">
        <f>R65</f>
        <v>0</v>
      </c>
      <c r="S71" s="51">
        <f t="shared" si="10"/>
        <v>4200</v>
      </c>
      <c r="T71" s="17"/>
      <c r="W71" s="17"/>
      <c r="X71" s="19"/>
      <c r="Y71" s="17"/>
    </row>
    <row r="72" spans="1:25" ht="15">
      <c r="A72" s="3"/>
      <c r="B72" s="1"/>
      <c r="C72" s="27"/>
      <c r="D72" s="53" t="s">
        <v>22</v>
      </c>
      <c r="E72" s="92">
        <v>10700</v>
      </c>
      <c r="F72" s="46">
        <f>F65</f>
        <v>4200</v>
      </c>
      <c r="G72" s="92">
        <v>950</v>
      </c>
      <c r="H72" s="88">
        <f>H65</f>
        <v>0</v>
      </c>
      <c r="I72" s="51">
        <f t="shared" si="8"/>
        <v>15850</v>
      </c>
      <c r="J72" s="92">
        <v>11800</v>
      </c>
      <c r="K72" s="46">
        <f>K65</f>
        <v>4200</v>
      </c>
      <c r="L72" s="92">
        <f>G72</f>
        <v>950</v>
      </c>
      <c r="M72" s="88">
        <f>M65</f>
        <v>0</v>
      </c>
      <c r="N72" s="51">
        <f t="shared" si="9"/>
        <v>16950</v>
      </c>
      <c r="O72" s="92">
        <v>13550</v>
      </c>
      <c r="P72" s="46">
        <f>P65</f>
        <v>4200</v>
      </c>
      <c r="Q72" s="92">
        <f>L72</f>
        <v>950</v>
      </c>
      <c r="R72" s="88">
        <f>R65</f>
        <v>0</v>
      </c>
      <c r="S72" s="51">
        <f t="shared" si="10"/>
        <v>18700</v>
      </c>
      <c r="T72" s="17"/>
      <c r="W72" s="17"/>
      <c r="X72" s="19"/>
      <c r="Y72" s="17"/>
    </row>
    <row r="73" spans="1:25" ht="15">
      <c r="A73" s="3"/>
      <c r="B73" s="1"/>
      <c r="C73" s="27"/>
      <c r="D73" s="102" t="s">
        <v>66</v>
      </c>
      <c r="E73" s="92"/>
      <c r="F73" s="95">
        <f>F65</f>
        <v>4200</v>
      </c>
      <c r="G73" s="92">
        <v>0</v>
      </c>
      <c r="H73" s="96">
        <f>H65</f>
        <v>0</v>
      </c>
      <c r="I73" s="51">
        <f t="shared" si="8"/>
        <v>4200</v>
      </c>
      <c r="J73" s="92"/>
      <c r="K73" s="95">
        <f>K65</f>
        <v>4200</v>
      </c>
      <c r="L73" s="92">
        <v>0</v>
      </c>
      <c r="M73" s="96">
        <f>M65</f>
        <v>0</v>
      </c>
      <c r="N73" s="51">
        <f t="shared" si="9"/>
        <v>4200</v>
      </c>
      <c r="O73" s="92"/>
      <c r="P73" s="95">
        <f>P65</f>
        <v>4200</v>
      </c>
      <c r="Q73" s="92">
        <v>0</v>
      </c>
      <c r="R73" s="96">
        <f>R65</f>
        <v>0</v>
      </c>
      <c r="S73" s="51">
        <f t="shared" si="10"/>
        <v>4200</v>
      </c>
      <c r="T73" s="17"/>
      <c r="W73" s="17"/>
      <c r="X73" s="19"/>
      <c r="Y73" s="17"/>
    </row>
    <row r="74" spans="1:25" ht="15.75" thickBot="1">
      <c r="A74" s="55"/>
      <c r="B74" s="12"/>
      <c r="C74" s="29"/>
      <c r="D74" s="32" t="s">
        <v>67</v>
      </c>
      <c r="E74" s="97" t="s">
        <v>35</v>
      </c>
      <c r="F74" s="47">
        <f>F67</f>
        <v>4200</v>
      </c>
      <c r="G74" s="98">
        <v>950</v>
      </c>
      <c r="H74" s="99">
        <f>H67</f>
        <v>0</v>
      </c>
      <c r="I74" s="52">
        <f>SUM(E74:H74)</f>
        <v>5150</v>
      </c>
      <c r="J74" s="97">
        <v>13200</v>
      </c>
      <c r="K74" s="47">
        <f>K67</f>
        <v>4200</v>
      </c>
      <c r="L74" s="98">
        <f>G74</f>
        <v>950</v>
      </c>
      <c r="M74" s="99">
        <f>M67</f>
        <v>0</v>
      </c>
      <c r="N74" s="52">
        <f>SUM(J74:M74)</f>
        <v>18350</v>
      </c>
      <c r="O74" s="97">
        <v>14550</v>
      </c>
      <c r="P74" s="47">
        <f>P67</f>
        <v>4200</v>
      </c>
      <c r="Q74" s="98">
        <f>L74</f>
        <v>950</v>
      </c>
      <c r="R74" s="99">
        <f>R67</f>
        <v>0</v>
      </c>
      <c r="S74" s="52">
        <f>SUM(O74:R74)</f>
        <v>19700</v>
      </c>
      <c r="T74" s="17"/>
      <c r="W74" s="17"/>
      <c r="X74" s="19"/>
      <c r="Y74" s="17"/>
    </row>
    <row r="75" spans="1:25" ht="15">
      <c r="A75" s="2"/>
      <c r="B75" s="11"/>
      <c r="C75" s="11"/>
      <c r="D75" s="30" t="s">
        <v>68</v>
      </c>
      <c r="E75" s="82">
        <v>7550</v>
      </c>
      <c r="F75" s="45">
        <v>4200</v>
      </c>
      <c r="G75" s="82">
        <v>650</v>
      </c>
      <c r="H75" s="83">
        <v>0</v>
      </c>
      <c r="I75" s="68">
        <f t="shared" si="8"/>
        <v>12400</v>
      </c>
      <c r="J75" s="81" t="s">
        <v>35</v>
      </c>
      <c r="K75" s="45">
        <f>F75</f>
        <v>4200</v>
      </c>
      <c r="L75" s="82">
        <f>G75</f>
        <v>650</v>
      </c>
      <c r="M75" s="81">
        <v>0</v>
      </c>
      <c r="N75" s="68" t="s">
        <v>35</v>
      </c>
      <c r="O75" s="82" t="s">
        <v>35</v>
      </c>
      <c r="P75" s="45">
        <f>F75</f>
        <v>4200</v>
      </c>
      <c r="Q75" s="82">
        <f>G75</f>
        <v>650</v>
      </c>
      <c r="R75" s="83">
        <v>0</v>
      </c>
      <c r="S75" s="48" t="s">
        <v>35</v>
      </c>
      <c r="T75" s="17"/>
      <c r="W75" s="17"/>
      <c r="X75" s="19"/>
      <c r="Y75" s="17"/>
    </row>
    <row r="76" spans="1:24" s="17" customFormat="1" ht="15">
      <c r="A76" s="3"/>
      <c r="B76" s="1"/>
      <c r="C76" s="1"/>
      <c r="D76" s="58" t="s">
        <v>32</v>
      </c>
      <c r="E76" s="86">
        <v>8600</v>
      </c>
      <c r="F76" s="59">
        <f>F75</f>
        <v>4200</v>
      </c>
      <c r="G76" s="86">
        <v>1950</v>
      </c>
      <c r="H76" s="80">
        <f>H75</f>
        <v>0</v>
      </c>
      <c r="I76" s="87">
        <f>SUM(E76:H76)</f>
        <v>14750</v>
      </c>
      <c r="J76" s="85">
        <v>12550</v>
      </c>
      <c r="K76" s="59">
        <f>K75</f>
        <v>4200</v>
      </c>
      <c r="L76" s="86">
        <v>1950</v>
      </c>
      <c r="M76" s="85">
        <f>M75</f>
        <v>0</v>
      </c>
      <c r="N76" s="87">
        <f>SUM(J76:M76)</f>
        <v>18700</v>
      </c>
      <c r="O76" s="86"/>
      <c r="P76" s="59">
        <f>P75</f>
        <v>4200</v>
      </c>
      <c r="Q76" s="86">
        <v>0</v>
      </c>
      <c r="R76" s="80">
        <f>R75</f>
        <v>0</v>
      </c>
      <c r="S76" s="60">
        <f>SUM(O76:R76)</f>
        <v>4200</v>
      </c>
      <c r="T76" s="84"/>
      <c r="U76" s="8"/>
      <c r="V76" s="84"/>
      <c r="W76" s="84"/>
      <c r="X76" s="23"/>
    </row>
    <row r="77" spans="1:25" ht="15">
      <c r="A77" s="6"/>
      <c r="B77" s="1" t="s">
        <v>30</v>
      </c>
      <c r="C77" s="1"/>
      <c r="D77" s="31" t="s">
        <v>12</v>
      </c>
      <c r="E77" s="44">
        <v>9500</v>
      </c>
      <c r="F77" s="46">
        <f>F75</f>
        <v>4200</v>
      </c>
      <c r="G77" s="44">
        <v>1250</v>
      </c>
      <c r="H77" s="88">
        <f>H75</f>
        <v>0</v>
      </c>
      <c r="I77" s="69">
        <f aca="true" t="shared" si="11" ref="I77:I83">SUM(E77:H77)</f>
        <v>14950</v>
      </c>
      <c r="J77" s="56">
        <v>11700</v>
      </c>
      <c r="K77" s="46">
        <f>K75</f>
        <v>4200</v>
      </c>
      <c r="L77" s="44">
        <f>G77</f>
        <v>1250</v>
      </c>
      <c r="M77" s="89">
        <f>M75</f>
        <v>0</v>
      </c>
      <c r="N77" s="69">
        <f aca="true" t="shared" si="12" ref="N77:N83">SUM(J77:M77)</f>
        <v>17150</v>
      </c>
      <c r="O77" s="44">
        <v>14700</v>
      </c>
      <c r="P77" s="46">
        <f>P75</f>
        <v>4200</v>
      </c>
      <c r="Q77" s="44">
        <f>L77</f>
        <v>1250</v>
      </c>
      <c r="R77" s="88">
        <f>R75</f>
        <v>0</v>
      </c>
      <c r="S77" s="49">
        <f aca="true" t="shared" si="13" ref="S77:S83">SUM(O77:R77)</f>
        <v>20150</v>
      </c>
      <c r="T77" s="17"/>
      <c r="W77" s="17"/>
      <c r="X77" s="19"/>
      <c r="Y77" s="17"/>
    </row>
    <row r="78" spans="1:25" ht="15">
      <c r="A78" s="7"/>
      <c r="B78" s="1"/>
      <c r="C78" s="1"/>
      <c r="D78" s="31" t="s">
        <v>14</v>
      </c>
      <c r="E78" s="90">
        <v>8300</v>
      </c>
      <c r="F78" s="46">
        <f>F75</f>
        <v>4200</v>
      </c>
      <c r="G78" s="90">
        <v>1700</v>
      </c>
      <c r="H78" s="88">
        <f>H75</f>
        <v>0</v>
      </c>
      <c r="I78" s="70">
        <f t="shared" si="11"/>
        <v>14200</v>
      </c>
      <c r="J78" s="89">
        <v>12450</v>
      </c>
      <c r="K78" s="46">
        <f>K75</f>
        <v>4200</v>
      </c>
      <c r="L78" s="90">
        <f>G78</f>
        <v>1700</v>
      </c>
      <c r="M78" s="89">
        <f>M75</f>
        <v>0</v>
      </c>
      <c r="N78" s="70">
        <f t="shared" si="12"/>
        <v>18350</v>
      </c>
      <c r="O78" s="90">
        <v>14450</v>
      </c>
      <c r="P78" s="46">
        <f>P75</f>
        <v>4200</v>
      </c>
      <c r="Q78" s="90">
        <f>G78</f>
        <v>1700</v>
      </c>
      <c r="R78" s="88">
        <f>R75</f>
        <v>0</v>
      </c>
      <c r="S78" s="50">
        <f t="shared" si="13"/>
        <v>20350</v>
      </c>
      <c r="T78" s="17"/>
      <c r="W78" s="17"/>
      <c r="X78" s="19"/>
      <c r="Y78" s="17"/>
    </row>
    <row r="79" spans="1:25" ht="15">
      <c r="A79" s="3" t="s">
        <v>34</v>
      </c>
      <c r="B79" s="1"/>
      <c r="C79" s="1"/>
      <c r="D79" s="31" t="s">
        <v>11</v>
      </c>
      <c r="E79" s="92">
        <v>10100</v>
      </c>
      <c r="F79" s="46">
        <f>F75</f>
        <v>4200</v>
      </c>
      <c r="G79" s="92">
        <v>950</v>
      </c>
      <c r="H79" s="88">
        <f>H77</f>
        <v>0</v>
      </c>
      <c r="I79" s="93">
        <f t="shared" si="11"/>
        <v>15250</v>
      </c>
      <c r="J79" s="91">
        <v>12150</v>
      </c>
      <c r="K79" s="46">
        <f>K75</f>
        <v>4200</v>
      </c>
      <c r="L79" s="92">
        <f>G79</f>
        <v>950</v>
      </c>
      <c r="M79" s="89">
        <f>M77</f>
        <v>0</v>
      </c>
      <c r="N79" s="93">
        <f t="shared" si="12"/>
        <v>17300</v>
      </c>
      <c r="O79" s="92">
        <v>13850</v>
      </c>
      <c r="P79" s="46">
        <f>P75</f>
        <v>4200</v>
      </c>
      <c r="Q79" s="92">
        <f>G79</f>
        <v>950</v>
      </c>
      <c r="R79" s="88">
        <f>R77</f>
        <v>0</v>
      </c>
      <c r="S79" s="51">
        <f t="shared" si="13"/>
        <v>19000</v>
      </c>
      <c r="T79" s="17"/>
      <c r="W79" s="17"/>
      <c r="X79" s="19"/>
      <c r="Y79" s="17"/>
    </row>
    <row r="80" spans="1:25" ht="15">
      <c r="A80" s="3"/>
      <c r="B80" s="1"/>
      <c r="C80" s="1"/>
      <c r="D80" s="31" t="s">
        <v>15</v>
      </c>
      <c r="E80" s="92">
        <v>11950</v>
      </c>
      <c r="F80" s="46">
        <f>F75</f>
        <v>4200</v>
      </c>
      <c r="G80" s="92">
        <v>1800</v>
      </c>
      <c r="H80" s="88">
        <f>H75</f>
        <v>0</v>
      </c>
      <c r="I80" s="93">
        <f t="shared" si="11"/>
        <v>17950</v>
      </c>
      <c r="J80" s="91">
        <v>12250</v>
      </c>
      <c r="K80" s="46">
        <f>K75</f>
        <v>4200</v>
      </c>
      <c r="L80" s="92">
        <v>1800</v>
      </c>
      <c r="M80" s="89">
        <f>M75</f>
        <v>0</v>
      </c>
      <c r="N80" s="93">
        <f t="shared" si="12"/>
        <v>18250</v>
      </c>
      <c r="O80" s="92">
        <v>13700</v>
      </c>
      <c r="P80" s="46">
        <f>P75</f>
        <v>4200</v>
      </c>
      <c r="Q80" s="92">
        <v>1800</v>
      </c>
      <c r="R80" s="88">
        <f>R75</f>
        <v>0</v>
      </c>
      <c r="S80" s="51">
        <f t="shared" si="13"/>
        <v>19700</v>
      </c>
      <c r="T80" s="17"/>
      <c r="W80" s="17"/>
      <c r="X80" s="19"/>
      <c r="Y80" s="17"/>
    </row>
    <row r="81" spans="1:25" ht="15">
      <c r="A81" s="3"/>
      <c r="B81" s="1"/>
      <c r="C81" s="1"/>
      <c r="D81" s="31" t="s">
        <v>21</v>
      </c>
      <c r="E81" s="92"/>
      <c r="F81" s="46">
        <f>F75</f>
        <v>4200</v>
      </c>
      <c r="G81" s="92">
        <v>0</v>
      </c>
      <c r="H81" s="88">
        <f>H75</f>
        <v>0</v>
      </c>
      <c r="I81" s="93">
        <f t="shared" si="11"/>
        <v>4200</v>
      </c>
      <c r="J81" s="91"/>
      <c r="K81" s="46">
        <f>K75</f>
        <v>4200</v>
      </c>
      <c r="L81" s="92">
        <v>0</v>
      </c>
      <c r="M81" s="89">
        <f>M75</f>
        <v>0</v>
      </c>
      <c r="N81" s="93">
        <f t="shared" si="12"/>
        <v>4200</v>
      </c>
      <c r="O81" s="92"/>
      <c r="P81" s="46">
        <f>P75</f>
        <v>4200</v>
      </c>
      <c r="Q81" s="92">
        <v>0</v>
      </c>
      <c r="R81" s="88">
        <f>R75</f>
        <v>0</v>
      </c>
      <c r="S81" s="51">
        <f t="shared" si="13"/>
        <v>4200</v>
      </c>
      <c r="T81" s="17"/>
      <c r="W81" s="17"/>
      <c r="X81" s="19"/>
      <c r="Y81" s="17"/>
    </row>
    <row r="82" spans="1:25" ht="15">
      <c r="A82" s="3"/>
      <c r="B82" s="1"/>
      <c r="C82" s="1"/>
      <c r="D82" s="31" t="s">
        <v>22</v>
      </c>
      <c r="E82" s="92">
        <v>13150</v>
      </c>
      <c r="F82" s="46">
        <f>F75</f>
        <v>4200</v>
      </c>
      <c r="G82" s="92">
        <v>950</v>
      </c>
      <c r="H82" s="88">
        <f>H75</f>
        <v>0</v>
      </c>
      <c r="I82" s="93">
        <f t="shared" si="11"/>
        <v>18300</v>
      </c>
      <c r="J82" s="91">
        <v>14000</v>
      </c>
      <c r="K82" s="46">
        <f>K75</f>
        <v>4200</v>
      </c>
      <c r="L82" s="92">
        <f>G82</f>
        <v>950</v>
      </c>
      <c r="M82" s="89">
        <f>M75</f>
        <v>0</v>
      </c>
      <c r="N82" s="93">
        <f t="shared" si="12"/>
        <v>19150</v>
      </c>
      <c r="O82" s="92">
        <v>15600</v>
      </c>
      <c r="P82" s="46">
        <f>P75</f>
        <v>4200</v>
      </c>
      <c r="Q82" s="92">
        <f>L82</f>
        <v>950</v>
      </c>
      <c r="R82" s="88">
        <f>R75</f>
        <v>0</v>
      </c>
      <c r="S82" s="51">
        <f t="shared" si="13"/>
        <v>20750</v>
      </c>
      <c r="T82" s="17"/>
      <c r="W82" s="17"/>
      <c r="X82" s="19"/>
      <c r="Y82" s="17"/>
    </row>
    <row r="83" spans="1:25" ht="15">
      <c r="A83" s="1"/>
      <c r="B83" s="1"/>
      <c r="C83" s="1"/>
      <c r="D83" s="94" t="s">
        <v>66</v>
      </c>
      <c r="E83" s="92"/>
      <c r="F83" s="95">
        <f>F75</f>
        <v>4200</v>
      </c>
      <c r="G83" s="92">
        <v>0</v>
      </c>
      <c r="H83" s="96">
        <f>H75</f>
        <v>0</v>
      </c>
      <c r="I83" s="93">
        <f t="shared" si="11"/>
        <v>4200</v>
      </c>
      <c r="J83" s="91"/>
      <c r="K83" s="95">
        <f>K75</f>
        <v>4200</v>
      </c>
      <c r="L83" s="92">
        <v>0</v>
      </c>
      <c r="M83" s="91">
        <f>M75</f>
        <v>0</v>
      </c>
      <c r="N83" s="93">
        <f t="shared" si="12"/>
        <v>4200</v>
      </c>
      <c r="O83" s="92"/>
      <c r="P83" s="95">
        <f>P75</f>
        <v>4200</v>
      </c>
      <c r="Q83" s="92">
        <v>0</v>
      </c>
      <c r="R83" s="96">
        <f>R75</f>
        <v>0</v>
      </c>
      <c r="S83" s="51">
        <f t="shared" si="13"/>
        <v>4200</v>
      </c>
      <c r="T83" s="17"/>
      <c r="W83" s="17"/>
      <c r="X83" s="19"/>
      <c r="Y83" s="17"/>
    </row>
    <row r="84" spans="1:25" ht="15.75" thickBot="1">
      <c r="A84" s="55"/>
      <c r="B84" s="12"/>
      <c r="C84" s="12"/>
      <c r="D84" s="32" t="s">
        <v>67</v>
      </c>
      <c r="E84" s="98" t="s">
        <v>35</v>
      </c>
      <c r="F84" s="47">
        <f>F77</f>
        <v>4200</v>
      </c>
      <c r="G84" s="98">
        <v>950</v>
      </c>
      <c r="H84" s="99">
        <f>H77</f>
        <v>0</v>
      </c>
      <c r="I84" s="71">
        <f>SUM(E84:H84)</f>
        <v>5150</v>
      </c>
      <c r="J84" s="97">
        <v>15750</v>
      </c>
      <c r="K84" s="47">
        <f>K77</f>
        <v>4200</v>
      </c>
      <c r="L84" s="98">
        <f>G84</f>
        <v>950</v>
      </c>
      <c r="M84" s="97">
        <f>M77</f>
        <v>0</v>
      </c>
      <c r="N84" s="71">
        <f>SUM(J84:M84)</f>
        <v>20900</v>
      </c>
      <c r="O84" s="97">
        <v>16900</v>
      </c>
      <c r="P84" s="47">
        <f>P77</f>
        <v>4200</v>
      </c>
      <c r="Q84" s="98">
        <f>L84</f>
        <v>950</v>
      </c>
      <c r="R84" s="99">
        <f>R77</f>
        <v>0</v>
      </c>
      <c r="S84" s="52">
        <f>SUM(O84:R84)</f>
        <v>22050</v>
      </c>
      <c r="T84" s="17"/>
      <c r="W84" s="17"/>
      <c r="X84" s="19"/>
      <c r="Y84" s="17"/>
    </row>
  </sheetData>
  <mergeCells count="4">
    <mergeCell ref="A3:C4"/>
    <mergeCell ref="E3:N3"/>
    <mergeCell ref="A2:S2"/>
    <mergeCell ref="A28:C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67">
      <selection activeCell="Z47" sqref="Z47"/>
    </sheetView>
  </sheetViews>
  <sheetFormatPr defaultColWidth="9.140625" defaultRowHeight="12.75"/>
  <cols>
    <col min="5" max="5" width="8.7109375" style="0" hidden="1" customWidth="1"/>
    <col min="6" max="8" width="0" style="0" hidden="1" customWidth="1"/>
    <col min="9" max="9" width="9.140625" style="0" hidden="1" customWidth="1"/>
    <col min="10" max="10" width="9.8515625" style="0" customWidth="1"/>
    <col min="11" max="11" width="9.28125" style="0" hidden="1" customWidth="1"/>
    <col min="12" max="13" width="9.57421875" style="0" hidden="1" customWidth="1"/>
    <col min="14" max="14" width="9.421875" style="0" hidden="1" customWidth="1"/>
    <col min="15" max="15" width="9.140625" style="0" hidden="1" customWidth="1"/>
    <col min="17" max="20" width="0" style="0" hidden="1" customWidth="1"/>
    <col min="21" max="21" width="9.140625" style="0" hidden="1" customWidth="1"/>
  </cols>
  <sheetData>
    <row r="1" spans="1:24" ht="13.5" thickBot="1">
      <c r="A1" s="292" t="s">
        <v>76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4"/>
      <c r="W1" s="275"/>
      <c r="X1" s="275"/>
    </row>
    <row r="2" spans="1:22" ht="28.5" customHeight="1" thickBot="1">
      <c r="A2" s="271" t="s">
        <v>71</v>
      </c>
      <c r="B2" s="272"/>
      <c r="C2" s="273"/>
      <c r="D2" s="211"/>
      <c r="E2" s="212" t="s">
        <v>25</v>
      </c>
      <c r="F2" s="213" t="s">
        <v>16</v>
      </c>
      <c r="G2" s="214" t="s">
        <v>26</v>
      </c>
      <c r="H2" s="215" t="s">
        <v>20</v>
      </c>
      <c r="I2" s="216" t="s">
        <v>17</v>
      </c>
      <c r="J2" s="217" t="s">
        <v>70</v>
      </c>
      <c r="K2" s="218" t="s">
        <v>27</v>
      </c>
      <c r="L2" s="219" t="s">
        <v>16</v>
      </c>
      <c r="M2" s="220" t="s">
        <v>19</v>
      </c>
      <c r="N2" s="220" t="s">
        <v>20</v>
      </c>
      <c r="O2" s="217"/>
      <c r="P2" s="217" t="s">
        <v>27</v>
      </c>
      <c r="Q2" s="218" t="s">
        <v>28</v>
      </c>
      <c r="R2" s="221" t="s">
        <v>16</v>
      </c>
      <c r="S2" s="220" t="s">
        <v>19</v>
      </c>
      <c r="T2" s="219" t="s">
        <v>20</v>
      </c>
      <c r="U2" s="222" t="s">
        <v>17</v>
      </c>
      <c r="V2" s="217" t="s">
        <v>28</v>
      </c>
    </row>
    <row r="3" spans="1:22" ht="15">
      <c r="A3" s="2"/>
      <c r="B3" s="11"/>
      <c r="C3" s="11"/>
      <c r="D3" s="30" t="s">
        <v>68</v>
      </c>
      <c r="E3" s="126">
        <v>4500</v>
      </c>
      <c r="F3" s="127">
        <v>2900</v>
      </c>
      <c r="G3" s="128">
        <v>0</v>
      </c>
      <c r="H3" s="129">
        <v>0</v>
      </c>
      <c r="I3" s="149">
        <f aca="true" t="shared" si="0" ref="I3:I11">SUM(E3:H3)</f>
        <v>7400</v>
      </c>
      <c r="J3" s="110">
        <f>I3*1.3</f>
        <v>9620</v>
      </c>
      <c r="K3" s="150" t="s">
        <v>35</v>
      </c>
      <c r="L3" s="151">
        <f>F3</f>
        <v>2900</v>
      </c>
      <c r="M3" s="152">
        <f>G3</f>
        <v>0</v>
      </c>
      <c r="N3" s="153">
        <v>0</v>
      </c>
      <c r="O3" s="110" t="s">
        <v>35</v>
      </c>
      <c r="P3" s="110" t="s">
        <v>35</v>
      </c>
      <c r="Q3" s="150" t="s">
        <v>35</v>
      </c>
      <c r="R3" s="151">
        <f>F3</f>
        <v>2900</v>
      </c>
      <c r="S3" s="150">
        <v>0</v>
      </c>
      <c r="T3" s="153">
        <v>0</v>
      </c>
      <c r="U3" s="154" t="s">
        <v>35</v>
      </c>
      <c r="V3" s="110" t="s">
        <v>35</v>
      </c>
    </row>
    <row r="4" spans="1:22" ht="15">
      <c r="A4" s="3"/>
      <c r="B4" s="1"/>
      <c r="C4" s="1"/>
      <c r="D4" s="58" t="s">
        <v>32</v>
      </c>
      <c r="E4" s="130">
        <v>5500</v>
      </c>
      <c r="F4" s="131">
        <f>F3</f>
        <v>2900</v>
      </c>
      <c r="G4" s="132">
        <v>0</v>
      </c>
      <c r="H4" s="133">
        <f>H3</f>
        <v>0</v>
      </c>
      <c r="I4" s="155">
        <f t="shared" si="0"/>
        <v>8400</v>
      </c>
      <c r="J4" s="115">
        <f>I4*1.3</f>
        <v>10920</v>
      </c>
      <c r="K4" s="156">
        <v>7900</v>
      </c>
      <c r="L4" s="157">
        <f>L3</f>
        <v>2900</v>
      </c>
      <c r="M4" s="156">
        <v>0</v>
      </c>
      <c r="N4" s="158">
        <f>N3</f>
        <v>0</v>
      </c>
      <c r="O4" s="159">
        <f aca="true" t="shared" si="1" ref="O4:O12">SUM(K4:N4)</f>
        <v>10800</v>
      </c>
      <c r="P4" s="159">
        <f>O4*1.3</f>
        <v>14040</v>
      </c>
      <c r="Q4" s="156" t="s">
        <v>35</v>
      </c>
      <c r="R4" s="157">
        <f>R3</f>
        <v>2900</v>
      </c>
      <c r="S4" s="156">
        <v>0</v>
      </c>
      <c r="T4" s="158">
        <f>T3</f>
        <v>0</v>
      </c>
      <c r="U4" s="160" t="s">
        <v>35</v>
      </c>
      <c r="V4" s="115" t="s">
        <v>35</v>
      </c>
    </row>
    <row r="5" spans="1:22" ht="15">
      <c r="A5" s="6"/>
      <c r="B5" s="1" t="s">
        <v>24</v>
      </c>
      <c r="C5" s="1"/>
      <c r="D5" s="31" t="s">
        <v>12</v>
      </c>
      <c r="E5" s="134">
        <v>5400</v>
      </c>
      <c r="F5" s="135">
        <f>F3</f>
        <v>2900</v>
      </c>
      <c r="G5" s="136">
        <v>200</v>
      </c>
      <c r="H5" s="137">
        <f>H3</f>
        <v>0</v>
      </c>
      <c r="I5" s="161">
        <f t="shared" si="0"/>
        <v>8500</v>
      </c>
      <c r="J5" s="115">
        <f aca="true" t="shared" si="2" ref="J5:J70">I5*1.3</f>
        <v>11050</v>
      </c>
      <c r="K5" s="162">
        <v>7000</v>
      </c>
      <c r="L5" s="163">
        <f>L3</f>
        <v>2900</v>
      </c>
      <c r="M5" s="164">
        <f>G5</f>
        <v>200</v>
      </c>
      <c r="N5" s="165">
        <f>N3</f>
        <v>0</v>
      </c>
      <c r="O5" s="112">
        <f t="shared" si="1"/>
        <v>10100</v>
      </c>
      <c r="P5" s="159">
        <f>O5*1.3</f>
        <v>13130</v>
      </c>
      <c r="Q5" s="162">
        <v>9000</v>
      </c>
      <c r="R5" s="163">
        <f>R3</f>
        <v>2900</v>
      </c>
      <c r="S5" s="162">
        <f>M5</f>
        <v>200</v>
      </c>
      <c r="T5" s="165">
        <f>T3</f>
        <v>0</v>
      </c>
      <c r="U5" s="166">
        <f aca="true" t="shared" si="3" ref="U5:U12">SUM(Q5:T5)</f>
        <v>12100</v>
      </c>
      <c r="V5" s="112">
        <f>U5*1.3</f>
        <v>15730</v>
      </c>
    </row>
    <row r="6" spans="1:22" ht="15">
      <c r="A6" s="7"/>
      <c r="B6" s="1"/>
      <c r="C6" s="1"/>
      <c r="D6" s="31" t="s">
        <v>14</v>
      </c>
      <c r="E6" s="138">
        <v>4700</v>
      </c>
      <c r="F6" s="135">
        <f>F3</f>
        <v>2900</v>
      </c>
      <c r="G6" s="139">
        <v>0</v>
      </c>
      <c r="H6" s="137">
        <f>H3</f>
        <v>0</v>
      </c>
      <c r="I6" s="167">
        <f t="shared" si="0"/>
        <v>7600</v>
      </c>
      <c r="J6" s="115">
        <f t="shared" si="2"/>
        <v>9880</v>
      </c>
      <c r="K6" s="168">
        <v>7400</v>
      </c>
      <c r="L6" s="163">
        <f>L3</f>
        <v>2900</v>
      </c>
      <c r="M6" s="169">
        <v>0</v>
      </c>
      <c r="N6" s="165">
        <f>N3</f>
        <v>0</v>
      </c>
      <c r="O6" s="115">
        <f t="shared" si="1"/>
        <v>10300</v>
      </c>
      <c r="P6" s="159">
        <f aca="true" t="shared" si="4" ref="P6:P12">O6*1.3</f>
        <v>13390</v>
      </c>
      <c r="Q6" s="168">
        <v>8650</v>
      </c>
      <c r="R6" s="163">
        <f>R3</f>
        <v>2900</v>
      </c>
      <c r="S6" s="168">
        <v>0</v>
      </c>
      <c r="T6" s="165">
        <f>T3</f>
        <v>0</v>
      </c>
      <c r="U6" s="170">
        <f t="shared" si="3"/>
        <v>11550</v>
      </c>
      <c r="V6" s="112">
        <f aca="true" t="shared" si="5" ref="V6:V71">U6*1.3</f>
        <v>15015</v>
      </c>
    </row>
    <row r="7" spans="1:22" ht="15">
      <c r="A7" s="7"/>
      <c r="B7" s="1"/>
      <c r="C7" s="1"/>
      <c r="D7" s="31" t="s">
        <v>11</v>
      </c>
      <c r="E7" s="140">
        <v>5800</v>
      </c>
      <c r="F7" s="135">
        <f>F3</f>
        <v>2900</v>
      </c>
      <c r="G7" s="141">
        <v>0</v>
      </c>
      <c r="H7" s="137">
        <f>H5</f>
        <v>0</v>
      </c>
      <c r="I7" s="171">
        <f t="shared" si="0"/>
        <v>8700</v>
      </c>
      <c r="J7" s="115">
        <f t="shared" si="2"/>
        <v>11310</v>
      </c>
      <c r="K7" s="172">
        <v>7550</v>
      </c>
      <c r="L7" s="163">
        <f>L3</f>
        <v>2900</v>
      </c>
      <c r="M7" s="173">
        <v>0</v>
      </c>
      <c r="N7" s="165">
        <f>N5</f>
        <v>0</v>
      </c>
      <c r="O7" s="174">
        <f t="shared" si="1"/>
        <v>10450</v>
      </c>
      <c r="P7" s="159">
        <f t="shared" si="4"/>
        <v>13585</v>
      </c>
      <c r="Q7" s="172">
        <v>8300</v>
      </c>
      <c r="R7" s="163">
        <f>R3</f>
        <v>2900</v>
      </c>
      <c r="S7" s="172">
        <v>0</v>
      </c>
      <c r="T7" s="165">
        <f>T5</f>
        <v>0</v>
      </c>
      <c r="U7" s="175">
        <f t="shared" si="3"/>
        <v>11200</v>
      </c>
      <c r="V7" s="112">
        <f t="shared" si="5"/>
        <v>14560</v>
      </c>
    </row>
    <row r="8" spans="1:22" ht="15">
      <c r="A8" s="7"/>
      <c r="B8" s="1"/>
      <c r="C8" s="1"/>
      <c r="D8" s="31" t="s">
        <v>15</v>
      </c>
      <c r="E8" s="140">
        <v>7000</v>
      </c>
      <c r="F8" s="135">
        <f>F3</f>
        <v>2900</v>
      </c>
      <c r="G8" s="141">
        <v>0</v>
      </c>
      <c r="H8" s="137">
        <f>H3</f>
        <v>0</v>
      </c>
      <c r="I8" s="171">
        <f t="shared" si="0"/>
        <v>9900</v>
      </c>
      <c r="J8" s="115">
        <f t="shared" si="2"/>
        <v>12870</v>
      </c>
      <c r="K8" s="172">
        <v>7150</v>
      </c>
      <c r="L8" s="163">
        <f>L3</f>
        <v>2900</v>
      </c>
      <c r="M8" s="173">
        <v>0</v>
      </c>
      <c r="N8" s="165">
        <f>N3</f>
        <v>0</v>
      </c>
      <c r="O8" s="174">
        <f t="shared" si="1"/>
        <v>10050</v>
      </c>
      <c r="P8" s="159">
        <f t="shared" si="4"/>
        <v>13065</v>
      </c>
      <c r="Q8" s="172">
        <v>8050</v>
      </c>
      <c r="R8" s="163">
        <f>R3</f>
        <v>2900</v>
      </c>
      <c r="S8" s="172">
        <v>0</v>
      </c>
      <c r="T8" s="165">
        <f>T3</f>
        <v>0</v>
      </c>
      <c r="U8" s="175">
        <f t="shared" si="3"/>
        <v>10950</v>
      </c>
      <c r="V8" s="112">
        <f t="shared" si="5"/>
        <v>14235</v>
      </c>
    </row>
    <row r="9" spans="1:22" ht="15">
      <c r="A9" s="7"/>
      <c r="B9" s="1"/>
      <c r="C9" s="1"/>
      <c r="D9" s="31" t="s">
        <v>21</v>
      </c>
      <c r="E9" s="140"/>
      <c r="F9" s="135">
        <f>F3</f>
        <v>2900</v>
      </c>
      <c r="G9" s="141">
        <v>0</v>
      </c>
      <c r="H9" s="137">
        <f>H3</f>
        <v>0</v>
      </c>
      <c r="I9" s="198">
        <f t="shared" si="0"/>
        <v>2900</v>
      </c>
      <c r="J9" s="199">
        <f t="shared" si="2"/>
        <v>3770</v>
      </c>
      <c r="K9" s="200"/>
      <c r="L9" s="207">
        <f>L3</f>
        <v>2900</v>
      </c>
      <c r="M9" s="202">
        <v>0</v>
      </c>
      <c r="N9" s="207">
        <f>N3</f>
        <v>0</v>
      </c>
      <c r="O9" s="203">
        <f t="shared" si="1"/>
        <v>2900</v>
      </c>
      <c r="P9" s="204">
        <f t="shared" si="4"/>
        <v>3770</v>
      </c>
      <c r="Q9" s="200"/>
      <c r="R9" s="207">
        <f>R3</f>
        <v>2900</v>
      </c>
      <c r="S9" s="200">
        <v>0</v>
      </c>
      <c r="T9" s="207">
        <f>T3</f>
        <v>0</v>
      </c>
      <c r="U9" s="205">
        <f t="shared" si="3"/>
        <v>2900</v>
      </c>
      <c r="V9" s="199">
        <f t="shared" si="5"/>
        <v>3770</v>
      </c>
    </row>
    <row r="10" spans="1:22" ht="15">
      <c r="A10" s="7"/>
      <c r="B10" s="1"/>
      <c r="C10" s="1"/>
      <c r="D10" s="31" t="s">
        <v>22</v>
      </c>
      <c r="E10" s="140">
        <v>7300</v>
      </c>
      <c r="F10" s="135">
        <f>F3</f>
        <v>2900</v>
      </c>
      <c r="G10" s="141">
        <v>0</v>
      </c>
      <c r="H10" s="137">
        <f>H3</f>
        <v>0</v>
      </c>
      <c r="I10" s="171">
        <f t="shared" si="0"/>
        <v>10200</v>
      </c>
      <c r="J10" s="115">
        <f t="shared" si="2"/>
        <v>13260</v>
      </c>
      <c r="K10" s="172">
        <v>8000</v>
      </c>
      <c r="L10" s="163">
        <f>L3</f>
        <v>2900</v>
      </c>
      <c r="M10" s="173">
        <f>G10</f>
        <v>0</v>
      </c>
      <c r="N10" s="165">
        <f>N3</f>
        <v>0</v>
      </c>
      <c r="O10" s="174">
        <f t="shared" si="1"/>
        <v>10900</v>
      </c>
      <c r="P10" s="159">
        <f t="shared" si="4"/>
        <v>14170</v>
      </c>
      <c r="Q10" s="172">
        <v>9150</v>
      </c>
      <c r="R10" s="163">
        <f>R3</f>
        <v>2900</v>
      </c>
      <c r="S10" s="172">
        <f>M10</f>
        <v>0</v>
      </c>
      <c r="T10" s="165">
        <f>T3</f>
        <v>0</v>
      </c>
      <c r="U10" s="175">
        <f t="shared" si="3"/>
        <v>12050</v>
      </c>
      <c r="V10" s="112">
        <f t="shared" si="5"/>
        <v>15665</v>
      </c>
    </row>
    <row r="11" spans="1:22" ht="15">
      <c r="A11" s="7"/>
      <c r="B11" s="1"/>
      <c r="C11" s="1"/>
      <c r="D11" s="94" t="s">
        <v>66</v>
      </c>
      <c r="E11" s="140"/>
      <c r="F11" s="142">
        <f>F3</f>
        <v>2900</v>
      </c>
      <c r="G11" s="141">
        <v>0</v>
      </c>
      <c r="H11" s="143">
        <f>H3</f>
        <v>0</v>
      </c>
      <c r="I11" s="198">
        <f t="shared" si="0"/>
        <v>2900</v>
      </c>
      <c r="J11" s="199">
        <f t="shared" si="2"/>
        <v>3770</v>
      </c>
      <c r="K11" s="200"/>
      <c r="L11" s="201">
        <f>L3</f>
        <v>2900</v>
      </c>
      <c r="M11" s="202">
        <v>0</v>
      </c>
      <c r="N11" s="201">
        <f>N3</f>
        <v>0</v>
      </c>
      <c r="O11" s="203">
        <f t="shared" si="1"/>
        <v>2900</v>
      </c>
      <c r="P11" s="204">
        <f t="shared" si="4"/>
        <v>3770</v>
      </c>
      <c r="Q11" s="200"/>
      <c r="R11" s="201">
        <f>R3</f>
        <v>2900</v>
      </c>
      <c r="S11" s="200">
        <v>0</v>
      </c>
      <c r="T11" s="201">
        <f>T3</f>
        <v>0</v>
      </c>
      <c r="U11" s="205">
        <f t="shared" si="3"/>
        <v>2900</v>
      </c>
      <c r="V11" s="199">
        <f t="shared" si="5"/>
        <v>3770</v>
      </c>
    </row>
    <row r="12" spans="1:22" ht="15.75" thickBot="1">
      <c r="A12" s="7"/>
      <c r="B12" s="1"/>
      <c r="C12" s="1"/>
      <c r="D12" s="32" t="s">
        <v>67</v>
      </c>
      <c r="E12" s="144" t="s">
        <v>35</v>
      </c>
      <c r="F12" s="145">
        <v>2900</v>
      </c>
      <c r="G12" s="146">
        <v>0</v>
      </c>
      <c r="H12" s="147">
        <v>0</v>
      </c>
      <c r="I12" s="178" t="s">
        <v>35</v>
      </c>
      <c r="J12" s="174" t="s">
        <v>35</v>
      </c>
      <c r="K12" s="179">
        <v>9000</v>
      </c>
      <c r="L12" s="180">
        <v>2900</v>
      </c>
      <c r="M12" s="179">
        <v>0</v>
      </c>
      <c r="N12" s="181">
        <v>0</v>
      </c>
      <c r="O12" s="182">
        <f t="shared" si="1"/>
        <v>11900</v>
      </c>
      <c r="P12" s="183">
        <f t="shared" si="4"/>
        <v>15470</v>
      </c>
      <c r="Q12" s="179">
        <v>9850</v>
      </c>
      <c r="R12" s="180">
        <v>2900</v>
      </c>
      <c r="S12" s="179">
        <v>0</v>
      </c>
      <c r="T12" s="181">
        <v>0</v>
      </c>
      <c r="U12" s="184">
        <f t="shared" si="3"/>
        <v>12750</v>
      </c>
      <c r="V12" s="185">
        <f t="shared" si="5"/>
        <v>16575</v>
      </c>
    </row>
    <row r="13" spans="1:22" ht="15">
      <c r="A13" s="2"/>
      <c r="B13" s="11"/>
      <c r="C13" s="11"/>
      <c r="D13" s="30" t="s">
        <v>68</v>
      </c>
      <c r="E13" s="132">
        <v>5350</v>
      </c>
      <c r="F13" s="131">
        <v>2900</v>
      </c>
      <c r="G13" s="132">
        <v>150</v>
      </c>
      <c r="H13" s="133">
        <v>0</v>
      </c>
      <c r="I13" s="155">
        <f aca="true" t="shared" si="6" ref="I13:I21">SUM(E13:H13)</f>
        <v>8400</v>
      </c>
      <c r="J13" s="110">
        <f t="shared" si="2"/>
        <v>10920</v>
      </c>
      <c r="K13" s="150" t="s">
        <v>35</v>
      </c>
      <c r="L13" s="151">
        <f>F13</f>
        <v>2900</v>
      </c>
      <c r="M13" s="150">
        <f>G13</f>
        <v>150</v>
      </c>
      <c r="N13" s="153">
        <v>0</v>
      </c>
      <c r="O13" s="186" t="s">
        <v>35</v>
      </c>
      <c r="P13" s="110" t="s">
        <v>35</v>
      </c>
      <c r="Q13" s="150" t="s">
        <v>35</v>
      </c>
      <c r="R13" s="151">
        <f>F13</f>
        <v>2900</v>
      </c>
      <c r="S13" s="150">
        <v>0</v>
      </c>
      <c r="T13" s="153">
        <v>0</v>
      </c>
      <c r="U13" s="154" t="s">
        <v>35</v>
      </c>
      <c r="V13" s="187" t="s">
        <v>35</v>
      </c>
    </row>
    <row r="14" spans="1:22" ht="15">
      <c r="A14" s="3"/>
      <c r="B14" s="1"/>
      <c r="C14" s="1"/>
      <c r="D14" s="58" t="s">
        <v>32</v>
      </c>
      <c r="E14" s="132">
        <v>6600</v>
      </c>
      <c r="F14" s="131">
        <f>F13</f>
        <v>2900</v>
      </c>
      <c r="G14" s="132">
        <v>250</v>
      </c>
      <c r="H14" s="133">
        <f>H13</f>
        <v>0</v>
      </c>
      <c r="I14" s="155">
        <f t="shared" si="6"/>
        <v>9750</v>
      </c>
      <c r="J14" s="115">
        <f t="shared" si="2"/>
        <v>12675</v>
      </c>
      <c r="K14" s="156">
        <v>8950</v>
      </c>
      <c r="L14" s="157">
        <f>L13</f>
        <v>2900</v>
      </c>
      <c r="M14" s="156">
        <f>G14</f>
        <v>250</v>
      </c>
      <c r="N14" s="158">
        <f>N13</f>
        <v>0</v>
      </c>
      <c r="O14" s="188">
        <f aca="true" t="shared" si="7" ref="O14:O22">SUM(K14:N14)</f>
        <v>12100</v>
      </c>
      <c r="P14" s="159">
        <f>O14*1.3</f>
        <v>15730</v>
      </c>
      <c r="Q14" s="156" t="s">
        <v>35</v>
      </c>
      <c r="R14" s="157">
        <f>R13</f>
        <v>2900</v>
      </c>
      <c r="S14" s="156">
        <v>0</v>
      </c>
      <c r="T14" s="158">
        <f>T13</f>
        <v>0</v>
      </c>
      <c r="U14" s="160" t="s">
        <v>35</v>
      </c>
      <c r="V14" s="112" t="s">
        <v>35</v>
      </c>
    </row>
    <row r="15" spans="1:22" ht="15">
      <c r="A15" s="6"/>
      <c r="B15" s="1" t="s">
        <v>24</v>
      </c>
      <c r="C15" s="27"/>
      <c r="D15" s="31" t="s">
        <v>12</v>
      </c>
      <c r="E15" s="136">
        <v>6900</v>
      </c>
      <c r="F15" s="135">
        <f>F13</f>
        <v>2900</v>
      </c>
      <c r="G15" s="136">
        <v>200</v>
      </c>
      <c r="H15" s="137">
        <f>H13</f>
        <v>0</v>
      </c>
      <c r="I15" s="161">
        <f t="shared" si="6"/>
        <v>10000</v>
      </c>
      <c r="J15" s="115">
        <f t="shared" si="2"/>
        <v>13000</v>
      </c>
      <c r="K15" s="162">
        <v>8300</v>
      </c>
      <c r="L15" s="163">
        <f>L13</f>
        <v>2900</v>
      </c>
      <c r="M15" s="162">
        <v>200</v>
      </c>
      <c r="N15" s="165">
        <f>N13</f>
        <v>0</v>
      </c>
      <c r="O15" s="189">
        <f t="shared" si="7"/>
        <v>11400</v>
      </c>
      <c r="P15" s="159">
        <f aca="true" t="shared" si="8" ref="P15:P80">O15*1.3</f>
        <v>14820</v>
      </c>
      <c r="Q15" s="162">
        <v>10100</v>
      </c>
      <c r="R15" s="163">
        <f>R13</f>
        <v>2900</v>
      </c>
      <c r="S15" s="162">
        <f>M15</f>
        <v>200</v>
      </c>
      <c r="T15" s="165">
        <f>T13</f>
        <v>0</v>
      </c>
      <c r="U15" s="166">
        <f aca="true" t="shared" si="9" ref="U15:U22">SUM(Q15:T15)</f>
        <v>13200</v>
      </c>
      <c r="V15" s="112">
        <f t="shared" si="5"/>
        <v>17160</v>
      </c>
    </row>
    <row r="16" spans="1:22" ht="15">
      <c r="A16" s="7"/>
      <c r="B16" s="1"/>
      <c r="C16" s="27"/>
      <c r="D16" s="31" t="s">
        <v>14</v>
      </c>
      <c r="E16" s="139">
        <v>6300</v>
      </c>
      <c r="F16" s="135">
        <f>F13</f>
        <v>2900</v>
      </c>
      <c r="G16" s="139">
        <v>0</v>
      </c>
      <c r="H16" s="137">
        <f>H13</f>
        <v>0</v>
      </c>
      <c r="I16" s="167">
        <f t="shared" si="6"/>
        <v>9200</v>
      </c>
      <c r="J16" s="115">
        <f t="shared" si="2"/>
        <v>11960</v>
      </c>
      <c r="K16" s="168">
        <v>8850</v>
      </c>
      <c r="L16" s="163">
        <f>L13</f>
        <v>2900</v>
      </c>
      <c r="M16" s="168">
        <v>0</v>
      </c>
      <c r="N16" s="165">
        <f>N13</f>
        <v>0</v>
      </c>
      <c r="O16" s="190">
        <f t="shared" si="7"/>
        <v>11750</v>
      </c>
      <c r="P16" s="159">
        <f t="shared" si="8"/>
        <v>15275</v>
      </c>
      <c r="Q16" s="168">
        <v>10050</v>
      </c>
      <c r="R16" s="163">
        <f>R13</f>
        <v>2900</v>
      </c>
      <c r="S16" s="168">
        <v>0</v>
      </c>
      <c r="T16" s="165">
        <f>T13</f>
        <v>0</v>
      </c>
      <c r="U16" s="170">
        <f t="shared" si="9"/>
        <v>12950</v>
      </c>
      <c r="V16" s="112">
        <f t="shared" si="5"/>
        <v>16835</v>
      </c>
    </row>
    <row r="17" spans="1:22" ht="15">
      <c r="A17" s="3"/>
      <c r="B17" s="1"/>
      <c r="C17" s="27"/>
      <c r="D17" s="31" t="s">
        <v>11</v>
      </c>
      <c r="E17" s="141">
        <v>7600</v>
      </c>
      <c r="F17" s="135">
        <f>F13</f>
        <v>2900</v>
      </c>
      <c r="G17" s="141">
        <v>0</v>
      </c>
      <c r="H17" s="137">
        <f>H15</f>
        <v>0</v>
      </c>
      <c r="I17" s="171">
        <f t="shared" si="6"/>
        <v>10500</v>
      </c>
      <c r="J17" s="115">
        <f t="shared" si="2"/>
        <v>13650</v>
      </c>
      <c r="K17" s="172">
        <v>8850</v>
      </c>
      <c r="L17" s="163">
        <f>L13</f>
        <v>2900</v>
      </c>
      <c r="M17" s="172">
        <v>0</v>
      </c>
      <c r="N17" s="165">
        <f>N15</f>
        <v>0</v>
      </c>
      <c r="O17" s="191">
        <f t="shared" si="7"/>
        <v>11750</v>
      </c>
      <c r="P17" s="159">
        <f t="shared" si="8"/>
        <v>15275</v>
      </c>
      <c r="Q17" s="172">
        <v>9850</v>
      </c>
      <c r="R17" s="163">
        <f>R13</f>
        <v>2900</v>
      </c>
      <c r="S17" s="172">
        <v>0</v>
      </c>
      <c r="T17" s="165">
        <f>T15</f>
        <v>0</v>
      </c>
      <c r="U17" s="175">
        <f t="shared" si="9"/>
        <v>12750</v>
      </c>
      <c r="V17" s="112">
        <f t="shared" si="5"/>
        <v>16575</v>
      </c>
    </row>
    <row r="18" spans="1:22" ht="15">
      <c r="A18" s="3"/>
      <c r="B18" s="1"/>
      <c r="C18" s="27"/>
      <c r="D18" s="31" t="s">
        <v>15</v>
      </c>
      <c r="E18" s="141">
        <v>8750</v>
      </c>
      <c r="F18" s="135">
        <f>F13</f>
        <v>2900</v>
      </c>
      <c r="G18" s="141">
        <v>0</v>
      </c>
      <c r="H18" s="137">
        <f>H13</f>
        <v>0</v>
      </c>
      <c r="I18" s="171">
        <f t="shared" si="6"/>
        <v>11650</v>
      </c>
      <c r="J18" s="115">
        <f t="shared" si="2"/>
        <v>15145</v>
      </c>
      <c r="K18" s="172">
        <v>8950</v>
      </c>
      <c r="L18" s="163">
        <f>L13</f>
        <v>2900</v>
      </c>
      <c r="M18" s="172">
        <v>0</v>
      </c>
      <c r="N18" s="165">
        <f>N13</f>
        <v>0</v>
      </c>
      <c r="O18" s="191">
        <f t="shared" si="7"/>
        <v>11850</v>
      </c>
      <c r="P18" s="159">
        <f t="shared" si="8"/>
        <v>15405</v>
      </c>
      <c r="Q18" s="172">
        <v>9850</v>
      </c>
      <c r="R18" s="163">
        <f>R13</f>
        <v>2900</v>
      </c>
      <c r="S18" s="172">
        <v>0</v>
      </c>
      <c r="T18" s="165">
        <f>T13</f>
        <v>0</v>
      </c>
      <c r="U18" s="175">
        <f t="shared" si="9"/>
        <v>12750</v>
      </c>
      <c r="V18" s="112">
        <f t="shared" si="5"/>
        <v>16575</v>
      </c>
    </row>
    <row r="19" spans="1:22" ht="15">
      <c r="A19" s="3"/>
      <c r="B19" s="1"/>
      <c r="C19" s="27"/>
      <c r="D19" s="31" t="s">
        <v>21</v>
      </c>
      <c r="E19" s="141"/>
      <c r="F19" s="135">
        <f>F13</f>
        <v>2900</v>
      </c>
      <c r="G19" s="141">
        <v>0</v>
      </c>
      <c r="H19" s="137">
        <f>H13</f>
        <v>0</v>
      </c>
      <c r="I19" s="198">
        <f t="shared" si="6"/>
        <v>2900</v>
      </c>
      <c r="J19" s="199">
        <f t="shared" si="2"/>
        <v>3770</v>
      </c>
      <c r="K19" s="200"/>
      <c r="L19" s="207">
        <f>L13</f>
        <v>2900</v>
      </c>
      <c r="M19" s="200">
        <v>0</v>
      </c>
      <c r="N19" s="207">
        <f>N13</f>
        <v>0</v>
      </c>
      <c r="O19" s="206">
        <f t="shared" si="7"/>
        <v>2900</v>
      </c>
      <c r="P19" s="204">
        <f t="shared" si="8"/>
        <v>3770</v>
      </c>
      <c r="Q19" s="200"/>
      <c r="R19" s="207">
        <f>R13</f>
        <v>2900</v>
      </c>
      <c r="S19" s="200">
        <v>0</v>
      </c>
      <c r="T19" s="207">
        <f>T13</f>
        <v>0</v>
      </c>
      <c r="U19" s="205">
        <f t="shared" si="9"/>
        <v>2900</v>
      </c>
      <c r="V19" s="199">
        <f t="shared" si="5"/>
        <v>3770</v>
      </c>
    </row>
    <row r="20" spans="1:22" ht="15">
      <c r="A20" s="3"/>
      <c r="B20" s="1"/>
      <c r="C20" s="27"/>
      <c r="D20" s="31" t="s">
        <v>22</v>
      </c>
      <c r="E20" s="141">
        <v>9750</v>
      </c>
      <c r="F20" s="135">
        <f>F13</f>
        <v>2900</v>
      </c>
      <c r="G20" s="141">
        <v>0</v>
      </c>
      <c r="H20" s="137">
        <f>H13</f>
        <v>0</v>
      </c>
      <c r="I20" s="171">
        <f t="shared" si="6"/>
        <v>12650</v>
      </c>
      <c r="J20" s="115">
        <f t="shared" si="2"/>
        <v>16445</v>
      </c>
      <c r="K20" s="172">
        <v>10200</v>
      </c>
      <c r="L20" s="163">
        <f>L13</f>
        <v>2900</v>
      </c>
      <c r="M20" s="172">
        <v>50</v>
      </c>
      <c r="N20" s="165">
        <f>N13</f>
        <v>0</v>
      </c>
      <c r="O20" s="191">
        <f t="shared" si="7"/>
        <v>13150</v>
      </c>
      <c r="P20" s="159">
        <f t="shared" si="8"/>
        <v>17095</v>
      </c>
      <c r="Q20" s="172">
        <v>11200</v>
      </c>
      <c r="R20" s="163">
        <f>R13</f>
        <v>2900</v>
      </c>
      <c r="S20" s="172">
        <f>M20</f>
        <v>50</v>
      </c>
      <c r="T20" s="165">
        <f>T13</f>
        <v>0</v>
      </c>
      <c r="U20" s="175">
        <f t="shared" si="9"/>
        <v>14150</v>
      </c>
      <c r="V20" s="112">
        <f t="shared" si="5"/>
        <v>18395</v>
      </c>
    </row>
    <row r="21" spans="1:22" ht="15">
      <c r="A21" s="3"/>
      <c r="B21" s="1"/>
      <c r="C21" s="27"/>
      <c r="D21" s="94" t="s">
        <v>66</v>
      </c>
      <c r="E21" s="141"/>
      <c r="F21" s="142">
        <f>F13</f>
        <v>2900</v>
      </c>
      <c r="G21" s="141">
        <v>0</v>
      </c>
      <c r="H21" s="143">
        <f>H13</f>
        <v>0</v>
      </c>
      <c r="I21" s="198">
        <f t="shared" si="6"/>
        <v>2900</v>
      </c>
      <c r="J21" s="199">
        <f t="shared" si="2"/>
        <v>3770</v>
      </c>
      <c r="K21" s="200"/>
      <c r="L21" s="201">
        <f>L13</f>
        <v>2900</v>
      </c>
      <c r="M21" s="200">
        <v>0</v>
      </c>
      <c r="N21" s="201">
        <f>N13</f>
        <v>0</v>
      </c>
      <c r="O21" s="206">
        <f t="shared" si="7"/>
        <v>2900</v>
      </c>
      <c r="P21" s="204">
        <f t="shared" si="8"/>
        <v>3770</v>
      </c>
      <c r="Q21" s="200"/>
      <c r="R21" s="201">
        <f>R13</f>
        <v>2900</v>
      </c>
      <c r="S21" s="200">
        <v>0</v>
      </c>
      <c r="T21" s="201">
        <f>T13</f>
        <v>0</v>
      </c>
      <c r="U21" s="205">
        <f t="shared" si="9"/>
        <v>2900</v>
      </c>
      <c r="V21" s="199">
        <f t="shared" si="5"/>
        <v>3770</v>
      </c>
    </row>
    <row r="22" spans="1:22" ht="15.75" thickBot="1">
      <c r="A22" s="3"/>
      <c r="B22" s="1"/>
      <c r="C22" s="27"/>
      <c r="D22" s="32" t="s">
        <v>67</v>
      </c>
      <c r="E22" s="144" t="s">
        <v>35</v>
      </c>
      <c r="F22" s="145">
        <v>2900</v>
      </c>
      <c r="G22" s="146">
        <v>0</v>
      </c>
      <c r="H22" s="147">
        <v>0</v>
      </c>
      <c r="I22" s="178" t="s">
        <v>35</v>
      </c>
      <c r="J22" s="174" t="s">
        <v>69</v>
      </c>
      <c r="K22" s="179">
        <v>11550</v>
      </c>
      <c r="L22" s="180">
        <v>2900</v>
      </c>
      <c r="M22" s="179">
        <v>0</v>
      </c>
      <c r="N22" s="181">
        <v>0</v>
      </c>
      <c r="O22" s="182">
        <f t="shared" si="7"/>
        <v>14450</v>
      </c>
      <c r="P22" s="192">
        <f t="shared" si="8"/>
        <v>18785</v>
      </c>
      <c r="Q22" s="172">
        <v>12200</v>
      </c>
      <c r="R22" s="176">
        <v>2900</v>
      </c>
      <c r="S22" s="172">
        <v>0</v>
      </c>
      <c r="T22" s="177">
        <v>0</v>
      </c>
      <c r="U22" s="175">
        <f t="shared" si="9"/>
        <v>15100</v>
      </c>
      <c r="V22" s="193">
        <f t="shared" si="5"/>
        <v>19630</v>
      </c>
    </row>
    <row r="23" spans="1:22" ht="15">
      <c r="A23" s="2"/>
      <c r="B23" s="11"/>
      <c r="C23" s="28"/>
      <c r="D23" s="30" t="s">
        <v>68</v>
      </c>
      <c r="E23" s="148">
        <v>9500</v>
      </c>
      <c r="F23" s="127">
        <v>5450</v>
      </c>
      <c r="G23" s="128">
        <v>150</v>
      </c>
      <c r="H23" s="129"/>
      <c r="I23" s="149">
        <f aca="true" t="shared" si="10" ref="I23:I31">E23+F23+G23+H23</f>
        <v>15100</v>
      </c>
      <c r="J23" s="110">
        <f t="shared" si="2"/>
        <v>19630</v>
      </c>
      <c r="K23" s="156" t="s">
        <v>35</v>
      </c>
      <c r="L23" s="157" t="s">
        <v>35</v>
      </c>
      <c r="M23" s="156" t="s">
        <v>35</v>
      </c>
      <c r="N23" s="158" t="s">
        <v>35</v>
      </c>
      <c r="O23" s="155" t="s">
        <v>35</v>
      </c>
      <c r="P23" s="110" t="s">
        <v>35</v>
      </c>
      <c r="Q23" s="150" t="s">
        <v>35</v>
      </c>
      <c r="R23" s="151" t="s">
        <v>35</v>
      </c>
      <c r="S23" s="150" t="s">
        <v>35</v>
      </c>
      <c r="T23" s="153" t="s">
        <v>35</v>
      </c>
      <c r="U23" s="149" t="s">
        <v>35</v>
      </c>
      <c r="V23" s="194" t="s">
        <v>35</v>
      </c>
    </row>
    <row r="24" spans="1:22" ht="15">
      <c r="A24" s="6"/>
      <c r="B24" s="1"/>
      <c r="C24" s="27"/>
      <c r="D24" s="58" t="s">
        <v>32</v>
      </c>
      <c r="E24" s="139">
        <v>11450</v>
      </c>
      <c r="F24" s="135">
        <v>5450</v>
      </c>
      <c r="G24" s="139">
        <v>250</v>
      </c>
      <c r="H24" s="137"/>
      <c r="I24" s="167">
        <f t="shared" si="10"/>
        <v>17150</v>
      </c>
      <c r="J24" s="115">
        <f t="shared" si="2"/>
        <v>22295</v>
      </c>
      <c r="K24" s="168">
        <v>16500</v>
      </c>
      <c r="L24" s="163">
        <v>5450</v>
      </c>
      <c r="M24" s="168">
        <v>250</v>
      </c>
      <c r="N24" s="165"/>
      <c r="O24" s="167">
        <f aca="true" t="shared" si="11" ref="O24:O32">K24+L24+M24+N24</f>
        <v>22200</v>
      </c>
      <c r="P24" s="115">
        <f t="shared" si="8"/>
        <v>28860</v>
      </c>
      <c r="Q24" s="168" t="s">
        <v>35</v>
      </c>
      <c r="R24" s="163" t="s">
        <v>35</v>
      </c>
      <c r="S24" s="168" t="s">
        <v>35</v>
      </c>
      <c r="T24" s="165" t="s">
        <v>35</v>
      </c>
      <c r="U24" s="167" t="s">
        <v>35</v>
      </c>
      <c r="V24" s="185" t="s">
        <v>35</v>
      </c>
    </row>
    <row r="25" spans="1:22" ht="15">
      <c r="A25" s="7"/>
      <c r="B25" s="1"/>
      <c r="C25" s="27"/>
      <c r="D25" s="31" t="s">
        <v>12</v>
      </c>
      <c r="E25" s="139">
        <v>11000</v>
      </c>
      <c r="F25" s="135">
        <v>5450</v>
      </c>
      <c r="G25" s="139">
        <v>200</v>
      </c>
      <c r="H25" s="137"/>
      <c r="I25" s="167">
        <f t="shared" si="10"/>
        <v>16650</v>
      </c>
      <c r="J25" s="115">
        <f t="shared" si="2"/>
        <v>21645</v>
      </c>
      <c r="K25" s="168">
        <v>14500</v>
      </c>
      <c r="L25" s="163">
        <v>5450</v>
      </c>
      <c r="M25" s="168">
        <v>200</v>
      </c>
      <c r="N25" s="165"/>
      <c r="O25" s="167">
        <f t="shared" si="11"/>
        <v>20150</v>
      </c>
      <c r="P25" s="115">
        <f t="shared" si="8"/>
        <v>26195</v>
      </c>
      <c r="Q25" s="168">
        <v>18700</v>
      </c>
      <c r="R25" s="163">
        <v>5450</v>
      </c>
      <c r="S25" s="168">
        <v>200</v>
      </c>
      <c r="T25" s="165"/>
      <c r="U25" s="167">
        <f aca="true" t="shared" si="12" ref="U25:U32">Q25+R25+S25+T25</f>
        <v>24350</v>
      </c>
      <c r="V25" s="185">
        <f t="shared" si="5"/>
        <v>31655</v>
      </c>
    </row>
    <row r="26" spans="1:22" ht="15">
      <c r="A26" s="288" t="s">
        <v>65</v>
      </c>
      <c r="B26" s="289"/>
      <c r="C26" s="290"/>
      <c r="D26" s="31" t="s">
        <v>14</v>
      </c>
      <c r="E26" s="139">
        <v>9400</v>
      </c>
      <c r="F26" s="135">
        <v>5450</v>
      </c>
      <c r="G26" s="139">
        <v>0</v>
      </c>
      <c r="H26" s="137"/>
      <c r="I26" s="167">
        <f t="shared" si="10"/>
        <v>14850</v>
      </c>
      <c r="J26" s="115">
        <f t="shared" si="2"/>
        <v>19305</v>
      </c>
      <c r="K26" s="168">
        <v>15200</v>
      </c>
      <c r="L26" s="163">
        <v>5450</v>
      </c>
      <c r="M26" s="168">
        <v>0</v>
      </c>
      <c r="N26" s="165"/>
      <c r="O26" s="167">
        <f t="shared" si="11"/>
        <v>20650</v>
      </c>
      <c r="P26" s="115">
        <f t="shared" si="8"/>
        <v>26845</v>
      </c>
      <c r="Q26" s="168">
        <v>17900</v>
      </c>
      <c r="R26" s="163">
        <v>5450</v>
      </c>
      <c r="S26" s="168">
        <v>0</v>
      </c>
      <c r="T26" s="165"/>
      <c r="U26" s="167">
        <f t="shared" si="12"/>
        <v>23350</v>
      </c>
      <c r="V26" s="185">
        <f t="shared" si="5"/>
        <v>30355</v>
      </c>
    </row>
    <row r="27" spans="1:22" ht="15">
      <c r="A27" s="3"/>
      <c r="B27" s="1"/>
      <c r="C27" s="27"/>
      <c r="D27" s="31" t="s">
        <v>11</v>
      </c>
      <c r="E27" s="139">
        <v>11800</v>
      </c>
      <c r="F27" s="135">
        <v>5450</v>
      </c>
      <c r="G27" s="139">
        <v>0</v>
      </c>
      <c r="H27" s="137"/>
      <c r="I27" s="167">
        <f t="shared" si="10"/>
        <v>17250</v>
      </c>
      <c r="J27" s="115">
        <f t="shared" si="2"/>
        <v>22425</v>
      </c>
      <c r="K27" s="168">
        <v>14800</v>
      </c>
      <c r="L27" s="163">
        <v>5450</v>
      </c>
      <c r="M27" s="168">
        <v>0</v>
      </c>
      <c r="N27" s="165"/>
      <c r="O27" s="167">
        <f t="shared" si="11"/>
        <v>20250</v>
      </c>
      <c r="P27" s="115">
        <f t="shared" si="8"/>
        <v>26325</v>
      </c>
      <c r="Q27" s="168">
        <v>17200</v>
      </c>
      <c r="R27" s="163">
        <v>5450</v>
      </c>
      <c r="S27" s="168">
        <v>0</v>
      </c>
      <c r="T27" s="165"/>
      <c r="U27" s="167">
        <f t="shared" si="12"/>
        <v>22650</v>
      </c>
      <c r="V27" s="185">
        <f t="shared" si="5"/>
        <v>29445</v>
      </c>
    </row>
    <row r="28" spans="1:22" ht="15">
      <c r="A28" s="3"/>
      <c r="B28" s="1"/>
      <c r="C28" s="27"/>
      <c r="D28" s="31" t="s">
        <v>15</v>
      </c>
      <c r="E28" s="139">
        <v>14450</v>
      </c>
      <c r="F28" s="135">
        <v>5450</v>
      </c>
      <c r="G28" s="139">
        <v>0</v>
      </c>
      <c r="H28" s="137"/>
      <c r="I28" s="167">
        <f t="shared" si="10"/>
        <v>19900</v>
      </c>
      <c r="J28" s="115">
        <f t="shared" si="2"/>
        <v>25870</v>
      </c>
      <c r="K28" s="168">
        <v>14650</v>
      </c>
      <c r="L28" s="163">
        <v>5450</v>
      </c>
      <c r="M28" s="168">
        <v>0</v>
      </c>
      <c r="N28" s="165"/>
      <c r="O28" s="167">
        <f t="shared" si="11"/>
        <v>20100</v>
      </c>
      <c r="P28" s="115">
        <f t="shared" si="8"/>
        <v>26130</v>
      </c>
      <c r="Q28" s="168">
        <v>16650</v>
      </c>
      <c r="R28" s="163">
        <v>5450</v>
      </c>
      <c r="S28" s="168">
        <v>0</v>
      </c>
      <c r="T28" s="165"/>
      <c r="U28" s="167">
        <f t="shared" si="12"/>
        <v>22100</v>
      </c>
      <c r="V28" s="185">
        <f t="shared" si="5"/>
        <v>28730</v>
      </c>
    </row>
    <row r="29" spans="1:22" ht="15">
      <c r="A29" s="3"/>
      <c r="B29" s="1"/>
      <c r="C29" s="27"/>
      <c r="D29" s="31" t="s">
        <v>21</v>
      </c>
      <c r="E29" s="139"/>
      <c r="F29" s="135">
        <v>5450</v>
      </c>
      <c r="G29" s="139"/>
      <c r="H29" s="137"/>
      <c r="I29" s="208">
        <f t="shared" si="10"/>
        <v>5450</v>
      </c>
      <c r="J29" s="199">
        <f t="shared" si="2"/>
        <v>7085</v>
      </c>
      <c r="K29" s="209"/>
      <c r="L29" s="207">
        <v>5450</v>
      </c>
      <c r="M29" s="209"/>
      <c r="N29" s="207"/>
      <c r="O29" s="208">
        <f t="shared" si="11"/>
        <v>5450</v>
      </c>
      <c r="P29" s="199">
        <f t="shared" si="8"/>
        <v>7085</v>
      </c>
      <c r="Q29" s="209"/>
      <c r="R29" s="207">
        <v>5450</v>
      </c>
      <c r="S29" s="209"/>
      <c r="T29" s="207"/>
      <c r="U29" s="208">
        <f t="shared" si="12"/>
        <v>5450</v>
      </c>
      <c r="V29" s="203">
        <f t="shared" si="5"/>
        <v>7085</v>
      </c>
    </row>
    <row r="30" spans="1:22" ht="15">
      <c r="A30" s="3"/>
      <c r="B30" s="1"/>
      <c r="C30" s="27"/>
      <c r="D30" s="31" t="s">
        <v>22</v>
      </c>
      <c r="E30" s="139">
        <v>15000</v>
      </c>
      <c r="F30" s="135">
        <v>5450</v>
      </c>
      <c r="G30" s="139">
        <v>0</v>
      </c>
      <c r="H30" s="137"/>
      <c r="I30" s="167">
        <f t="shared" si="10"/>
        <v>20450</v>
      </c>
      <c r="J30" s="115">
        <f t="shared" si="2"/>
        <v>26585</v>
      </c>
      <c r="K30" s="168">
        <v>16600</v>
      </c>
      <c r="L30" s="163">
        <v>5450</v>
      </c>
      <c r="M30" s="168">
        <v>0</v>
      </c>
      <c r="N30" s="165"/>
      <c r="O30" s="167">
        <f t="shared" si="11"/>
        <v>22050</v>
      </c>
      <c r="P30" s="115">
        <f t="shared" si="8"/>
        <v>28665</v>
      </c>
      <c r="Q30" s="168">
        <v>19000</v>
      </c>
      <c r="R30" s="163">
        <v>5450</v>
      </c>
      <c r="S30" s="168">
        <v>0</v>
      </c>
      <c r="T30" s="165"/>
      <c r="U30" s="167">
        <f t="shared" si="12"/>
        <v>24450</v>
      </c>
      <c r="V30" s="185">
        <f t="shared" si="5"/>
        <v>31785</v>
      </c>
    </row>
    <row r="31" spans="1:22" ht="15">
      <c r="A31" s="3"/>
      <c r="B31" s="1"/>
      <c r="C31" s="27"/>
      <c r="D31" s="94" t="s">
        <v>66</v>
      </c>
      <c r="E31" s="141"/>
      <c r="F31" s="142">
        <v>5450</v>
      </c>
      <c r="G31" s="141"/>
      <c r="H31" s="143"/>
      <c r="I31" s="198">
        <f t="shared" si="10"/>
        <v>5450</v>
      </c>
      <c r="J31" s="199">
        <f t="shared" si="2"/>
        <v>7085</v>
      </c>
      <c r="K31" s="200"/>
      <c r="L31" s="201">
        <v>5450</v>
      </c>
      <c r="M31" s="200"/>
      <c r="N31" s="201"/>
      <c r="O31" s="198">
        <f t="shared" si="11"/>
        <v>5450</v>
      </c>
      <c r="P31" s="199">
        <f t="shared" si="8"/>
        <v>7085</v>
      </c>
      <c r="Q31" s="200"/>
      <c r="R31" s="201">
        <v>5450</v>
      </c>
      <c r="S31" s="200"/>
      <c r="T31" s="201"/>
      <c r="U31" s="198">
        <f t="shared" si="12"/>
        <v>5450</v>
      </c>
      <c r="V31" s="203">
        <f t="shared" si="5"/>
        <v>7085</v>
      </c>
    </row>
    <row r="32" spans="1:22" ht="15.75" thickBot="1">
      <c r="A32" s="55"/>
      <c r="B32" s="12"/>
      <c r="C32" s="29"/>
      <c r="D32" s="100" t="s">
        <v>67</v>
      </c>
      <c r="E32" s="144" t="s">
        <v>35</v>
      </c>
      <c r="F32" s="145">
        <v>5450</v>
      </c>
      <c r="G32" s="146">
        <v>0</v>
      </c>
      <c r="H32" s="147"/>
      <c r="I32" s="178" t="s">
        <v>35</v>
      </c>
      <c r="J32" s="174" t="s">
        <v>35</v>
      </c>
      <c r="K32" s="179">
        <v>18600</v>
      </c>
      <c r="L32" s="180">
        <v>5450</v>
      </c>
      <c r="M32" s="179">
        <v>0</v>
      </c>
      <c r="N32" s="181"/>
      <c r="O32" s="178">
        <f t="shared" si="11"/>
        <v>24050</v>
      </c>
      <c r="P32" s="174">
        <f t="shared" si="8"/>
        <v>31265</v>
      </c>
      <c r="Q32" s="179">
        <v>20450</v>
      </c>
      <c r="R32" s="180">
        <v>5450</v>
      </c>
      <c r="S32" s="179">
        <v>0</v>
      </c>
      <c r="T32" s="181"/>
      <c r="U32" s="178">
        <f t="shared" si="12"/>
        <v>25900</v>
      </c>
      <c r="V32" s="185">
        <f t="shared" si="5"/>
        <v>33670</v>
      </c>
    </row>
    <row r="33" spans="1:22" ht="15">
      <c r="A33" s="2"/>
      <c r="B33" s="11"/>
      <c r="C33" s="28"/>
      <c r="D33" s="30" t="s">
        <v>68</v>
      </c>
      <c r="E33" s="128">
        <v>11450</v>
      </c>
      <c r="F33" s="127">
        <v>5450</v>
      </c>
      <c r="G33" s="128">
        <v>250</v>
      </c>
      <c r="H33" s="129">
        <v>0</v>
      </c>
      <c r="I33" s="149">
        <f aca="true" t="shared" si="13" ref="I33:I41">SUM(E33:H33)</f>
        <v>17150</v>
      </c>
      <c r="J33" s="110">
        <f t="shared" si="2"/>
        <v>22295</v>
      </c>
      <c r="K33" s="150" t="s">
        <v>35</v>
      </c>
      <c r="L33" s="151">
        <f>F33</f>
        <v>5450</v>
      </c>
      <c r="M33" s="152">
        <f>G33</f>
        <v>250</v>
      </c>
      <c r="N33" s="153">
        <v>0</v>
      </c>
      <c r="O33" s="154" t="s">
        <v>35</v>
      </c>
      <c r="P33" s="110" t="s">
        <v>35</v>
      </c>
      <c r="Q33" s="150" t="s">
        <v>35</v>
      </c>
      <c r="R33" s="151">
        <f>F33</f>
        <v>5450</v>
      </c>
      <c r="S33" s="150">
        <v>0</v>
      </c>
      <c r="T33" s="153">
        <v>0</v>
      </c>
      <c r="U33" s="154" t="s">
        <v>35</v>
      </c>
      <c r="V33" s="196" t="s">
        <v>35</v>
      </c>
    </row>
    <row r="34" spans="1:22" ht="15">
      <c r="A34" s="3"/>
      <c r="B34" s="1"/>
      <c r="C34" s="1"/>
      <c r="D34" s="58" t="s">
        <v>32</v>
      </c>
      <c r="E34" s="132">
        <v>13800</v>
      </c>
      <c r="F34" s="131">
        <f>F33</f>
        <v>5450</v>
      </c>
      <c r="G34" s="132">
        <v>450</v>
      </c>
      <c r="H34" s="133">
        <f>H33</f>
        <v>0</v>
      </c>
      <c r="I34" s="155">
        <f t="shared" si="13"/>
        <v>19700</v>
      </c>
      <c r="J34" s="115">
        <f t="shared" si="2"/>
        <v>25610</v>
      </c>
      <c r="K34" s="156">
        <v>18850</v>
      </c>
      <c r="L34" s="157">
        <f>L33</f>
        <v>5450</v>
      </c>
      <c r="M34" s="156">
        <v>450</v>
      </c>
      <c r="N34" s="158">
        <f>N33</f>
        <v>0</v>
      </c>
      <c r="O34" s="160">
        <f aca="true" t="shared" si="14" ref="O34:O42">SUM(K34:N34)</f>
        <v>24750</v>
      </c>
      <c r="P34" s="115">
        <f t="shared" si="8"/>
        <v>32175</v>
      </c>
      <c r="Q34" s="156"/>
      <c r="R34" s="157">
        <f>R33</f>
        <v>5450</v>
      </c>
      <c r="S34" s="156">
        <v>0</v>
      </c>
      <c r="T34" s="158">
        <f>T33</f>
        <v>0</v>
      </c>
      <c r="U34" s="160" t="s">
        <v>35</v>
      </c>
      <c r="V34" s="185" t="s">
        <v>35</v>
      </c>
    </row>
    <row r="35" spans="1:22" ht="15">
      <c r="A35" s="6"/>
      <c r="B35" s="1" t="s">
        <v>29</v>
      </c>
      <c r="C35" s="27"/>
      <c r="D35" s="31" t="s">
        <v>12</v>
      </c>
      <c r="E35" s="136">
        <v>13700</v>
      </c>
      <c r="F35" s="135">
        <f>F33</f>
        <v>5450</v>
      </c>
      <c r="G35" s="136">
        <v>600</v>
      </c>
      <c r="H35" s="137">
        <f>H33</f>
        <v>0</v>
      </c>
      <c r="I35" s="161">
        <f t="shared" si="13"/>
        <v>19750</v>
      </c>
      <c r="J35" s="115">
        <f t="shared" si="2"/>
        <v>25675</v>
      </c>
      <c r="K35" s="162">
        <v>16700</v>
      </c>
      <c r="L35" s="163">
        <f>L33</f>
        <v>5450</v>
      </c>
      <c r="M35" s="164">
        <f>G35</f>
        <v>600</v>
      </c>
      <c r="N35" s="165">
        <f>N33</f>
        <v>0</v>
      </c>
      <c r="O35" s="166">
        <f t="shared" si="14"/>
        <v>22750</v>
      </c>
      <c r="P35" s="115">
        <f t="shared" si="8"/>
        <v>29575</v>
      </c>
      <c r="Q35" s="162">
        <v>20700</v>
      </c>
      <c r="R35" s="163">
        <f>R33</f>
        <v>5450</v>
      </c>
      <c r="S35" s="162">
        <f>M35</f>
        <v>600</v>
      </c>
      <c r="T35" s="165">
        <f>T33</f>
        <v>0</v>
      </c>
      <c r="U35" s="166">
        <f aca="true" t="shared" si="15" ref="U35:U42">SUM(Q35:T35)</f>
        <v>26750</v>
      </c>
      <c r="V35" s="185">
        <f t="shared" si="5"/>
        <v>34775</v>
      </c>
    </row>
    <row r="36" spans="1:22" ht="15">
      <c r="A36" s="7"/>
      <c r="B36" s="1"/>
      <c r="C36" s="27"/>
      <c r="D36" s="31" t="s">
        <v>14</v>
      </c>
      <c r="E36" s="139">
        <v>11900</v>
      </c>
      <c r="F36" s="135">
        <f>F33</f>
        <v>5450</v>
      </c>
      <c r="G36" s="139">
        <v>0</v>
      </c>
      <c r="H36" s="137">
        <f>H33</f>
        <v>0</v>
      </c>
      <c r="I36" s="167">
        <f t="shared" si="13"/>
        <v>17350</v>
      </c>
      <c r="J36" s="115">
        <f t="shared" si="2"/>
        <v>22555</v>
      </c>
      <c r="K36" s="168">
        <v>17600</v>
      </c>
      <c r="L36" s="163">
        <f>L33</f>
        <v>5450</v>
      </c>
      <c r="M36" s="169">
        <v>0</v>
      </c>
      <c r="N36" s="165">
        <f>N33</f>
        <v>0</v>
      </c>
      <c r="O36" s="170">
        <f t="shared" si="14"/>
        <v>23050</v>
      </c>
      <c r="P36" s="115">
        <f t="shared" si="8"/>
        <v>29965</v>
      </c>
      <c r="Q36" s="168">
        <v>20200</v>
      </c>
      <c r="R36" s="163">
        <f>R33</f>
        <v>5450</v>
      </c>
      <c r="S36" s="168">
        <v>0</v>
      </c>
      <c r="T36" s="165">
        <f>T33</f>
        <v>0</v>
      </c>
      <c r="U36" s="170">
        <f t="shared" si="15"/>
        <v>25650</v>
      </c>
      <c r="V36" s="185">
        <f t="shared" si="5"/>
        <v>33345</v>
      </c>
    </row>
    <row r="37" spans="1:22" ht="15">
      <c r="A37" s="7"/>
      <c r="B37" s="1"/>
      <c r="C37" s="27"/>
      <c r="D37" s="31" t="s">
        <v>11</v>
      </c>
      <c r="E37" s="141">
        <v>15000</v>
      </c>
      <c r="F37" s="135">
        <f>F33</f>
        <v>5450</v>
      </c>
      <c r="G37" s="141">
        <v>0</v>
      </c>
      <c r="H37" s="137">
        <f>H35</f>
        <v>0</v>
      </c>
      <c r="I37" s="171">
        <f t="shared" si="13"/>
        <v>20450</v>
      </c>
      <c r="J37" s="115">
        <f t="shared" si="2"/>
        <v>26585</v>
      </c>
      <c r="K37" s="172">
        <v>17750</v>
      </c>
      <c r="L37" s="163">
        <f>L33</f>
        <v>5450</v>
      </c>
      <c r="M37" s="173">
        <v>0</v>
      </c>
      <c r="N37" s="165">
        <f>N35</f>
        <v>0</v>
      </c>
      <c r="O37" s="175">
        <f t="shared" si="14"/>
        <v>23200</v>
      </c>
      <c r="P37" s="115">
        <f t="shared" si="8"/>
        <v>30160</v>
      </c>
      <c r="Q37" s="172">
        <v>19950</v>
      </c>
      <c r="R37" s="163">
        <f>R33</f>
        <v>5450</v>
      </c>
      <c r="S37" s="172">
        <v>0</v>
      </c>
      <c r="T37" s="165">
        <f>T35</f>
        <v>0</v>
      </c>
      <c r="U37" s="175">
        <f t="shared" si="15"/>
        <v>25400</v>
      </c>
      <c r="V37" s="185">
        <f t="shared" si="5"/>
        <v>33020</v>
      </c>
    </row>
    <row r="38" spans="1:22" ht="15">
      <c r="A38" s="7"/>
      <c r="B38" s="1"/>
      <c r="C38" s="27"/>
      <c r="D38" s="31" t="s">
        <v>15</v>
      </c>
      <c r="E38" s="141">
        <v>17450</v>
      </c>
      <c r="F38" s="135">
        <f>F33</f>
        <v>5450</v>
      </c>
      <c r="G38" s="141">
        <v>0</v>
      </c>
      <c r="H38" s="137">
        <f>H33</f>
        <v>0</v>
      </c>
      <c r="I38" s="171">
        <f t="shared" si="13"/>
        <v>22900</v>
      </c>
      <c r="J38" s="115">
        <f t="shared" si="2"/>
        <v>29770</v>
      </c>
      <c r="K38" s="172">
        <v>18000</v>
      </c>
      <c r="L38" s="163">
        <f>L33</f>
        <v>5450</v>
      </c>
      <c r="M38" s="173">
        <v>0</v>
      </c>
      <c r="N38" s="165">
        <f>N33</f>
        <v>0</v>
      </c>
      <c r="O38" s="175">
        <f t="shared" si="14"/>
        <v>23450</v>
      </c>
      <c r="P38" s="115">
        <f t="shared" si="8"/>
        <v>30485</v>
      </c>
      <c r="Q38" s="172">
        <v>20000</v>
      </c>
      <c r="R38" s="163">
        <f>R33</f>
        <v>5450</v>
      </c>
      <c r="S38" s="172">
        <v>0</v>
      </c>
      <c r="T38" s="165">
        <f>T33</f>
        <v>0</v>
      </c>
      <c r="U38" s="175">
        <f t="shared" si="15"/>
        <v>25450</v>
      </c>
      <c r="V38" s="185">
        <f t="shared" si="5"/>
        <v>33085</v>
      </c>
    </row>
    <row r="39" spans="1:22" ht="15">
      <c r="A39" s="7"/>
      <c r="B39" s="1"/>
      <c r="C39" s="27"/>
      <c r="D39" s="31" t="s">
        <v>21</v>
      </c>
      <c r="E39" s="141"/>
      <c r="F39" s="135">
        <f>F33</f>
        <v>5450</v>
      </c>
      <c r="G39" s="141">
        <v>0</v>
      </c>
      <c r="H39" s="137">
        <f>H33</f>
        <v>0</v>
      </c>
      <c r="I39" s="198">
        <f t="shared" si="13"/>
        <v>5450</v>
      </c>
      <c r="J39" s="199">
        <f t="shared" si="2"/>
        <v>7085</v>
      </c>
      <c r="K39" s="200"/>
      <c r="L39" s="207">
        <f>L33</f>
        <v>5450</v>
      </c>
      <c r="M39" s="202">
        <v>0</v>
      </c>
      <c r="N39" s="207">
        <f>N33</f>
        <v>0</v>
      </c>
      <c r="O39" s="205">
        <f t="shared" si="14"/>
        <v>5450</v>
      </c>
      <c r="P39" s="199">
        <f t="shared" si="8"/>
        <v>7085</v>
      </c>
      <c r="Q39" s="200"/>
      <c r="R39" s="207">
        <f>R33</f>
        <v>5450</v>
      </c>
      <c r="S39" s="200">
        <v>0</v>
      </c>
      <c r="T39" s="207">
        <f>T33</f>
        <v>0</v>
      </c>
      <c r="U39" s="205">
        <f t="shared" si="15"/>
        <v>5450</v>
      </c>
      <c r="V39" s="203">
        <f t="shared" si="5"/>
        <v>7085</v>
      </c>
    </row>
    <row r="40" spans="1:22" ht="15">
      <c r="A40" s="7"/>
      <c r="B40" s="1"/>
      <c r="C40" s="27"/>
      <c r="D40" s="31" t="s">
        <v>22</v>
      </c>
      <c r="E40" s="141">
        <v>18950</v>
      </c>
      <c r="F40" s="135">
        <f>F33</f>
        <v>5450</v>
      </c>
      <c r="G40" s="141">
        <v>0</v>
      </c>
      <c r="H40" s="137">
        <f>H33</f>
        <v>0</v>
      </c>
      <c r="I40" s="171">
        <f t="shared" si="13"/>
        <v>24400</v>
      </c>
      <c r="J40" s="115">
        <f t="shared" si="2"/>
        <v>31720</v>
      </c>
      <c r="K40" s="172">
        <v>19900</v>
      </c>
      <c r="L40" s="163">
        <f>L33</f>
        <v>5450</v>
      </c>
      <c r="M40" s="173">
        <f>G40</f>
        <v>0</v>
      </c>
      <c r="N40" s="165">
        <f>N33</f>
        <v>0</v>
      </c>
      <c r="O40" s="175">
        <f t="shared" si="14"/>
        <v>25350</v>
      </c>
      <c r="P40" s="115">
        <f t="shared" si="8"/>
        <v>32955</v>
      </c>
      <c r="Q40" s="172">
        <v>22100</v>
      </c>
      <c r="R40" s="163">
        <f>R33</f>
        <v>5450</v>
      </c>
      <c r="S40" s="172">
        <f>M40</f>
        <v>0</v>
      </c>
      <c r="T40" s="165">
        <f>T33</f>
        <v>0</v>
      </c>
      <c r="U40" s="175">
        <f t="shared" si="15"/>
        <v>27550</v>
      </c>
      <c r="V40" s="185">
        <f t="shared" si="5"/>
        <v>35815</v>
      </c>
    </row>
    <row r="41" spans="1:22" ht="15">
      <c r="A41" s="7"/>
      <c r="B41" s="1"/>
      <c r="C41" s="27"/>
      <c r="D41" s="94" t="s">
        <v>66</v>
      </c>
      <c r="E41" s="141"/>
      <c r="F41" s="142">
        <f>F33</f>
        <v>5450</v>
      </c>
      <c r="G41" s="141">
        <v>0</v>
      </c>
      <c r="H41" s="143">
        <f>H33</f>
        <v>0</v>
      </c>
      <c r="I41" s="198">
        <f t="shared" si="13"/>
        <v>5450</v>
      </c>
      <c r="J41" s="199">
        <f t="shared" si="2"/>
        <v>7085</v>
      </c>
      <c r="K41" s="200"/>
      <c r="L41" s="201">
        <f>L33</f>
        <v>5450</v>
      </c>
      <c r="M41" s="202">
        <v>0</v>
      </c>
      <c r="N41" s="201">
        <f>N33</f>
        <v>0</v>
      </c>
      <c r="O41" s="205">
        <f t="shared" si="14"/>
        <v>5450</v>
      </c>
      <c r="P41" s="199">
        <f t="shared" si="8"/>
        <v>7085</v>
      </c>
      <c r="Q41" s="200"/>
      <c r="R41" s="201">
        <f>R33</f>
        <v>5450</v>
      </c>
      <c r="S41" s="200">
        <v>0</v>
      </c>
      <c r="T41" s="201">
        <f>T33</f>
        <v>0</v>
      </c>
      <c r="U41" s="205">
        <f t="shared" si="15"/>
        <v>5450</v>
      </c>
      <c r="V41" s="203">
        <f t="shared" si="5"/>
        <v>7085</v>
      </c>
    </row>
    <row r="42" spans="1:22" ht="15.75" thickBot="1">
      <c r="A42" s="10"/>
      <c r="B42" s="12"/>
      <c r="C42" s="12"/>
      <c r="D42" s="32" t="s">
        <v>67</v>
      </c>
      <c r="E42" s="144" t="s">
        <v>35</v>
      </c>
      <c r="F42" s="145">
        <f>F35</f>
        <v>5450</v>
      </c>
      <c r="G42" s="146">
        <v>0</v>
      </c>
      <c r="H42" s="147">
        <f>H35</f>
        <v>0</v>
      </c>
      <c r="I42" s="178" t="s">
        <v>35</v>
      </c>
      <c r="J42" s="116" t="s">
        <v>35</v>
      </c>
      <c r="K42" s="179">
        <v>22550</v>
      </c>
      <c r="L42" s="180">
        <f>L35</f>
        <v>5450</v>
      </c>
      <c r="M42" s="197">
        <f>G42</f>
        <v>0</v>
      </c>
      <c r="N42" s="181">
        <f>N35</f>
        <v>0</v>
      </c>
      <c r="O42" s="184">
        <f t="shared" si="14"/>
        <v>28000</v>
      </c>
      <c r="P42" s="116">
        <f t="shared" si="8"/>
        <v>36400</v>
      </c>
      <c r="Q42" s="179">
        <v>24050</v>
      </c>
      <c r="R42" s="180">
        <f>R35</f>
        <v>5450</v>
      </c>
      <c r="S42" s="179">
        <f>M42</f>
        <v>0</v>
      </c>
      <c r="T42" s="181">
        <f>T35</f>
        <v>0</v>
      </c>
      <c r="U42" s="184">
        <f t="shared" si="15"/>
        <v>29500</v>
      </c>
      <c r="V42" s="193">
        <f t="shared" si="5"/>
        <v>38350</v>
      </c>
    </row>
    <row r="43" spans="1:24" ht="39.75" customHeight="1">
      <c r="A43" s="295" t="s">
        <v>77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</row>
    <row r="44" spans="1:24" ht="27" customHeight="1" thickBot="1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</row>
    <row r="45" spans="1:22" ht="15">
      <c r="A45" s="2"/>
      <c r="B45" s="11"/>
      <c r="C45" s="11"/>
      <c r="D45" s="30" t="s">
        <v>68</v>
      </c>
      <c r="E45" s="128">
        <v>5600</v>
      </c>
      <c r="F45" s="127">
        <v>3550</v>
      </c>
      <c r="G45" s="128">
        <v>250</v>
      </c>
      <c r="H45" s="129">
        <v>0</v>
      </c>
      <c r="I45" s="149">
        <f aca="true" t="shared" si="16" ref="I45:I53">SUM(E45:H45)</f>
        <v>9400</v>
      </c>
      <c r="J45" s="110">
        <f t="shared" si="2"/>
        <v>12220</v>
      </c>
      <c r="K45" s="150" t="s">
        <v>35</v>
      </c>
      <c r="L45" s="151">
        <f>F45</f>
        <v>3550</v>
      </c>
      <c r="M45" s="152">
        <f>G45</f>
        <v>250</v>
      </c>
      <c r="N45" s="153">
        <v>0</v>
      </c>
      <c r="O45" s="154" t="s">
        <v>35</v>
      </c>
      <c r="P45" s="110" t="s">
        <v>35</v>
      </c>
      <c r="Q45" s="150" t="s">
        <v>35</v>
      </c>
      <c r="R45" s="151">
        <f>F45</f>
        <v>3550</v>
      </c>
      <c r="S45" s="150">
        <v>0</v>
      </c>
      <c r="T45" s="153">
        <v>0</v>
      </c>
      <c r="U45" s="154" t="s">
        <v>35</v>
      </c>
      <c r="V45" s="196" t="s">
        <v>35</v>
      </c>
    </row>
    <row r="46" spans="1:22" ht="15">
      <c r="A46" s="3"/>
      <c r="B46" s="1"/>
      <c r="C46" s="1"/>
      <c r="D46" s="58" t="s">
        <v>32</v>
      </c>
      <c r="E46" s="132">
        <v>6500</v>
      </c>
      <c r="F46" s="131">
        <f>F45</f>
        <v>3550</v>
      </c>
      <c r="G46" s="132">
        <v>900</v>
      </c>
      <c r="H46" s="133">
        <f>H45</f>
        <v>0</v>
      </c>
      <c r="I46" s="155">
        <f t="shared" si="16"/>
        <v>10950</v>
      </c>
      <c r="J46" s="115">
        <f t="shared" si="2"/>
        <v>14235</v>
      </c>
      <c r="K46" s="156">
        <v>9700</v>
      </c>
      <c r="L46" s="157">
        <f>L45</f>
        <v>3550</v>
      </c>
      <c r="M46" s="156">
        <v>900</v>
      </c>
      <c r="N46" s="158">
        <f>N45</f>
        <v>0</v>
      </c>
      <c r="O46" s="160">
        <f aca="true" t="shared" si="17" ref="O46:O54">SUM(K46:N46)</f>
        <v>14150</v>
      </c>
      <c r="P46" s="115">
        <f t="shared" si="8"/>
        <v>18395</v>
      </c>
      <c r="Q46" s="156" t="s">
        <v>35</v>
      </c>
      <c r="R46" s="157">
        <f>R45</f>
        <v>3550</v>
      </c>
      <c r="S46" s="156">
        <v>0</v>
      </c>
      <c r="T46" s="158">
        <f>T45</f>
        <v>0</v>
      </c>
      <c r="U46" s="160" t="s">
        <v>35</v>
      </c>
      <c r="V46" s="185" t="s">
        <v>35</v>
      </c>
    </row>
    <row r="47" spans="1:22" ht="15">
      <c r="A47" s="6"/>
      <c r="B47" s="1" t="s">
        <v>30</v>
      </c>
      <c r="C47" s="1"/>
      <c r="D47" s="31" t="s">
        <v>12</v>
      </c>
      <c r="E47" s="136">
        <v>6700</v>
      </c>
      <c r="F47" s="135">
        <f>F45</f>
        <v>3550</v>
      </c>
      <c r="G47" s="136">
        <v>750</v>
      </c>
      <c r="H47" s="137">
        <f>H45</f>
        <v>0</v>
      </c>
      <c r="I47" s="161">
        <f t="shared" si="16"/>
        <v>11000</v>
      </c>
      <c r="J47" s="115">
        <f t="shared" si="2"/>
        <v>14300</v>
      </c>
      <c r="K47" s="162">
        <v>8700</v>
      </c>
      <c r="L47" s="163">
        <f>L45</f>
        <v>3550</v>
      </c>
      <c r="M47" s="164">
        <f>G47</f>
        <v>750</v>
      </c>
      <c r="N47" s="165">
        <f>N45</f>
        <v>0</v>
      </c>
      <c r="O47" s="166">
        <f t="shared" si="17"/>
        <v>13000</v>
      </c>
      <c r="P47" s="115">
        <f t="shared" si="8"/>
        <v>16900</v>
      </c>
      <c r="Q47" s="162">
        <v>11300</v>
      </c>
      <c r="R47" s="163">
        <f>R45</f>
        <v>3550</v>
      </c>
      <c r="S47" s="162">
        <f>M47</f>
        <v>750</v>
      </c>
      <c r="T47" s="165">
        <f>T45</f>
        <v>0</v>
      </c>
      <c r="U47" s="166">
        <f aca="true" t="shared" si="18" ref="U47:U54">SUM(Q47:T47)</f>
        <v>15600</v>
      </c>
      <c r="V47" s="185">
        <f t="shared" si="5"/>
        <v>20280</v>
      </c>
    </row>
    <row r="48" spans="1:22" ht="15">
      <c r="A48" s="7"/>
      <c r="B48" s="1"/>
      <c r="C48" s="1"/>
      <c r="D48" s="31" t="s">
        <v>14</v>
      </c>
      <c r="E48" s="139">
        <v>5700</v>
      </c>
      <c r="F48" s="135">
        <f>F45</f>
        <v>3550</v>
      </c>
      <c r="G48" s="139">
        <v>850</v>
      </c>
      <c r="H48" s="137">
        <f>H45</f>
        <v>0</v>
      </c>
      <c r="I48" s="167">
        <f t="shared" si="16"/>
        <v>10100</v>
      </c>
      <c r="J48" s="115">
        <f t="shared" si="2"/>
        <v>13130</v>
      </c>
      <c r="K48" s="168">
        <v>9200</v>
      </c>
      <c r="L48" s="163">
        <f>L45</f>
        <v>3550</v>
      </c>
      <c r="M48" s="169">
        <f>G48</f>
        <v>850</v>
      </c>
      <c r="N48" s="165">
        <f>N45</f>
        <v>0</v>
      </c>
      <c r="O48" s="170">
        <f t="shared" si="17"/>
        <v>13600</v>
      </c>
      <c r="P48" s="115">
        <f t="shared" si="8"/>
        <v>17680</v>
      </c>
      <c r="Q48" s="168">
        <v>10850</v>
      </c>
      <c r="R48" s="163">
        <f>R45</f>
        <v>3550</v>
      </c>
      <c r="S48" s="168">
        <f>G48</f>
        <v>850</v>
      </c>
      <c r="T48" s="165">
        <f>T45</f>
        <v>0</v>
      </c>
      <c r="U48" s="170">
        <f t="shared" si="18"/>
        <v>15250</v>
      </c>
      <c r="V48" s="185">
        <f t="shared" si="5"/>
        <v>19825</v>
      </c>
    </row>
    <row r="49" spans="1:22" ht="15">
      <c r="A49" s="57" t="s">
        <v>31</v>
      </c>
      <c r="B49" s="1"/>
      <c r="C49" s="1"/>
      <c r="D49" s="31" t="s">
        <v>11</v>
      </c>
      <c r="E49" s="141">
        <v>7050</v>
      </c>
      <c r="F49" s="135">
        <f>F45</f>
        <v>3550</v>
      </c>
      <c r="G49" s="141">
        <v>500</v>
      </c>
      <c r="H49" s="137">
        <f>H47</f>
        <v>0</v>
      </c>
      <c r="I49" s="171">
        <f t="shared" si="16"/>
        <v>11100</v>
      </c>
      <c r="J49" s="115">
        <f t="shared" si="2"/>
        <v>14430</v>
      </c>
      <c r="K49" s="172">
        <v>9200</v>
      </c>
      <c r="L49" s="163">
        <f>L45</f>
        <v>3550</v>
      </c>
      <c r="M49" s="173">
        <f>G49</f>
        <v>500</v>
      </c>
      <c r="N49" s="165">
        <f>N47</f>
        <v>0</v>
      </c>
      <c r="O49" s="175">
        <f t="shared" si="17"/>
        <v>13250</v>
      </c>
      <c r="P49" s="115">
        <f t="shared" si="8"/>
        <v>17225</v>
      </c>
      <c r="Q49" s="172">
        <v>10300</v>
      </c>
      <c r="R49" s="163">
        <f>R45</f>
        <v>3550</v>
      </c>
      <c r="S49" s="172">
        <f>G49</f>
        <v>500</v>
      </c>
      <c r="T49" s="165">
        <f>T47</f>
        <v>0</v>
      </c>
      <c r="U49" s="175">
        <f t="shared" si="18"/>
        <v>14350</v>
      </c>
      <c r="V49" s="185">
        <f t="shared" si="5"/>
        <v>18655</v>
      </c>
    </row>
    <row r="50" spans="1:22" ht="15">
      <c r="A50" s="7"/>
      <c r="B50" s="1"/>
      <c r="C50" s="27"/>
      <c r="D50" s="31" t="s">
        <v>15</v>
      </c>
      <c r="E50" s="141">
        <v>8600</v>
      </c>
      <c r="F50" s="135">
        <f>F45</f>
        <v>3550</v>
      </c>
      <c r="G50" s="141">
        <v>900</v>
      </c>
      <c r="H50" s="137">
        <f>H45</f>
        <v>0</v>
      </c>
      <c r="I50" s="171">
        <f t="shared" si="16"/>
        <v>13050</v>
      </c>
      <c r="J50" s="115">
        <f t="shared" si="2"/>
        <v>16965</v>
      </c>
      <c r="K50" s="172">
        <v>8750</v>
      </c>
      <c r="L50" s="163">
        <f>L45</f>
        <v>3550</v>
      </c>
      <c r="M50" s="173">
        <v>900</v>
      </c>
      <c r="N50" s="165">
        <f>N45</f>
        <v>0</v>
      </c>
      <c r="O50" s="175">
        <f t="shared" si="17"/>
        <v>13200</v>
      </c>
      <c r="P50" s="115">
        <f t="shared" si="8"/>
        <v>17160</v>
      </c>
      <c r="Q50" s="172">
        <v>10000</v>
      </c>
      <c r="R50" s="163">
        <f>R45</f>
        <v>3550</v>
      </c>
      <c r="S50" s="172">
        <v>900</v>
      </c>
      <c r="T50" s="165">
        <f>T45</f>
        <v>0</v>
      </c>
      <c r="U50" s="175">
        <f t="shared" si="18"/>
        <v>14450</v>
      </c>
      <c r="V50" s="185">
        <f t="shared" si="5"/>
        <v>18785</v>
      </c>
    </row>
    <row r="51" spans="1:22" ht="15">
      <c r="A51" s="7"/>
      <c r="B51" s="1"/>
      <c r="C51" s="27"/>
      <c r="D51" s="31" t="s">
        <v>21</v>
      </c>
      <c r="E51" s="141"/>
      <c r="F51" s="135">
        <f>F45</f>
        <v>3550</v>
      </c>
      <c r="G51" s="141">
        <v>0</v>
      </c>
      <c r="H51" s="137">
        <f>H45</f>
        <v>0</v>
      </c>
      <c r="I51" s="198">
        <f t="shared" si="16"/>
        <v>3550</v>
      </c>
      <c r="J51" s="199">
        <f t="shared" si="2"/>
        <v>4615</v>
      </c>
      <c r="K51" s="200"/>
      <c r="L51" s="207">
        <f>L45</f>
        <v>3550</v>
      </c>
      <c r="M51" s="202">
        <v>0</v>
      </c>
      <c r="N51" s="207">
        <f>N45</f>
        <v>0</v>
      </c>
      <c r="O51" s="205">
        <f t="shared" si="17"/>
        <v>3550</v>
      </c>
      <c r="P51" s="199">
        <f t="shared" si="8"/>
        <v>4615</v>
      </c>
      <c r="Q51" s="200"/>
      <c r="R51" s="207">
        <f>R45</f>
        <v>3550</v>
      </c>
      <c r="S51" s="200">
        <v>0</v>
      </c>
      <c r="T51" s="207">
        <f>T45</f>
        <v>0</v>
      </c>
      <c r="U51" s="205">
        <f t="shared" si="18"/>
        <v>3550</v>
      </c>
      <c r="V51" s="203">
        <f t="shared" si="5"/>
        <v>4615</v>
      </c>
    </row>
    <row r="52" spans="1:22" ht="15">
      <c r="A52" s="7"/>
      <c r="B52" s="1"/>
      <c r="C52" s="27"/>
      <c r="D52" s="31" t="s">
        <v>22</v>
      </c>
      <c r="E52" s="141">
        <v>9000</v>
      </c>
      <c r="F52" s="135">
        <f>F45</f>
        <v>3550</v>
      </c>
      <c r="G52" s="141">
        <v>500</v>
      </c>
      <c r="H52" s="137">
        <f>H45</f>
        <v>0</v>
      </c>
      <c r="I52" s="171">
        <f t="shared" si="16"/>
        <v>13050</v>
      </c>
      <c r="J52" s="115">
        <f t="shared" si="2"/>
        <v>16965</v>
      </c>
      <c r="K52" s="172">
        <v>9900</v>
      </c>
      <c r="L52" s="163">
        <f>L45</f>
        <v>3550</v>
      </c>
      <c r="M52" s="173">
        <f>G52</f>
        <v>500</v>
      </c>
      <c r="N52" s="165">
        <f>N45</f>
        <v>0</v>
      </c>
      <c r="O52" s="175">
        <f t="shared" si="17"/>
        <v>13950</v>
      </c>
      <c r="P52" s="115">
        <f t="shared" si="8"/>
        <v>18135</v>
      </c>
      <c r="Q52" s="172">
        <v>11350</v>
      </c>
      <c r="R52" s="163">
        <f>R45</f>
        <v>3550</v>
      </c>
      <c r="S52" s="172">
        <f>M52</f>
        <v>500</v>
      </c>
      <c r="T52" s="165">
        <f>T45</f>
        <v>0</v>
      </c>
      <c r="U52" s="175">
        <f t="shared" si="18"/>
        <v>15400</v>
      </c>
      <c r="V52" s="185">
        <f t="shared" si="5"/>
        <v>20020</v>
      </c>
    </row>
    <row r="53" spans="1:22" ht="15">
      <c r="A53" s="7"/>
      <c r="B53" s="1"/>
      <c r="C53" s="27"/>
      <c r="D53" s="94" t="s">
        <v>66</v>
      </c>
      <c r="E53" s="141"/>
      <c r="F53" s="142">
        <f>F45</f>
        <v>3550</v>
      </c>
      <c r="G53" s="141">
        <v>0</v>
      </c>
      <c r="H53" s="143">
        <f>H45</f>
        <v>0</v>
      </c>
      <c r="I53" s="198">
        <f t="shared" si="16"/>
        <v>3550</v>
      </c>
      <c r="J53" s="199">
        <f t="shared" si="2"/>
        <v>4615</v>
      </c>
      <c r="K53" s="200"/>
      <c r="L53" s="201">
        <f>L45</f>
        <v>3550</v>
      </c>
      <c r="M53" s="202">
        <v>0</v>
      </c>
      <c r="N53" s="201">
        <f>N45</f>
        <v>0</v>
      </c>
      <c r="O53" s="205">
        <f t="shared" si="17"/>
        <v>3550</v>
      </c>
      <c r="P53" s="199">
        <f t="shared" si="8"/>
        <v>4615</v>
      </c>
      <c r="Q53" s="200"/>
      <c r="R53" s="201">
        <f>R45</f>
        <v>3550</v>
      </c>
      <c r="S53" s="200">
        <v>0</v>
      </c>
      <c r="T53" s="201">
        <f>T45</f>
        <v>0</v>
      </c>
      <c r="U53" s="205">
        <f t="shared" si="18"/>
        <v>3550</v>
      </c>
      <c r="V53" s="203">
        <f t="shared" si="5"/>
        <v>4615</v>
      </c>
    </row>
    <row r="54" spans="1:22" ht="15.75" thickBot="1">
      <c r="A54" s="10"/>
      <c r="B54" s="12"/>
      <c r="C54" s="29"/>
      <c r="D54" s="32" t="s">
        <v>67</v>
      </c>
      <c r="E54" s="144" t="s">
        <v>35</v>
      </c>
      <c r="F54" s="145">
        <f>F47</f>
        <v>3550</v>
      </c>
      <c r="G54" s="146">
        <v>500</v>
      </c>
      <c r="H54" s="147">
        <f>H47</f>
        <v>0</v>
      </c>
      <c r="I54" s="178" t="s">
        <v>35</v>
      </c>
      <c r="J54" s="116" t="s">
        <v>35</v>
      </c>
      <c r="K54" s="179">
        <v>11100</v>
      </c>
      <c r="L54" s="180">
        <f>L47</f>
        <v>3550</v>
      </c>
      <c r="M54" s="197">
        <f>G54</f>
        <v>500</v>
      </c>
      <c r="N54" s="181">
        <f>N47</f>
        <v>0</v>
      </c>
      <c r="O54" s="184">
        <f t="shared" si="17"/>
        <v>15150</v>
      </c>
      <c r="P54" s="116">
        <f t="shared" si="8"/>
        <v>19695</v>
      </c>
      <c r="Q54" s="179">
        <v>12200</v>
      </c>
      <c r="R54" s="180">
        <f>R47</f>
        <v>3550</v>
      </c>
      <c r="S54" s="179">
        <f>M54</f>
        <v>500</v>
      </c>
      <c r="T54" s="181">
        <f>T47</f>
        <v>0</v>
      </c>
      <c r="U54" s="184">
        <f t="shared" si="18"/>
        <v>16250</v>
      </c>
      <c r="V54" s="193">
        <f t="shared" si="5"/>
        <v>21125</v>
      </c>
    </row>
    <row r="55" spans="1:22" ht="15">
      <c r="A55" s="3"/>
      <c r="B55" s="1"/>
      <c r="C55" s="27"/>
      <c r="D55" s="58" t="s">
        <v>68</v>
      </c>
      <c r="E55" s="128">
        <v>6450</v>
      </c>
      <c r="F55" s="127">
        <v>3550</v>
      </c>
      <c r="G55" s="128">
        <v>400</v>
      </c>
      <c r="H55" s="129">
        <v>0</v>
      </c>
      <c r="I55" s="149">
        <f aca="true" t="shared" si="19" ref="I55:I63">SUM(E55:H55)</f>
        <v>10400</v>
      </c>
      <c r="J55" s="110">
        <f t="shared" si="2"/>
        <v>13520</v>
      </c>
      <c r="K55" s="150" t="s">
        <v>35</v>
      </c>
      <c r="L55" s="151">
        <f>F55</f>
        <v>3550</v>
      </c>
      <c r="M55" s="150">
        <f>G55</f>
        <v>400</v>
      </c>
      <c r="N55" s="153">
        <v>0</v>
      </c>
      <c r="O55" s="154" t="s">
        <v>35</v>
      </c>
      <c r="P55" s="159" t="s">
        <v>35</v>
      </c>
      <c r="Q55" s="150" t="s">
        <v>35</v>
      </c>
      <c r="R55" s="151">
        <f>F55</f>
        <v>3550</v>
      </c>
      <c r="S55" s="150">
        <f>G55</f>
        <v>400</v>
      </c>
      <c r="T55" s="153">
        <v>0</v>
      </c>
      <c r="U55" s="154" t="s">
        <v>35</v>
      </c>
      <c r="V55" s="196" t="s">
        <v>35</v>
      </c>
    </row>
    <row r="56" spans="1:22" ht="15">
      <c r="A56" s="3"/>
      <c r="B56" s="1"/>
      <c r="C56" s="27"/>
      <c r="D56" s="58" t="s">
        <v>32</v>
      </c>
      <c r="E56" s="132">
        <v>7600</v>
      </c>
      <c r="F56" s="131">
        <f>F55</f>
        <v>3550</v>
      </c>
      <c r="G56" s="132">
        <v>1100</v>
      </c>
      <c r="H56" s="133">
        <f>H55</f>
        <v>0</v>
      </c>
      <c r="I56" s="155">
        <f t="shared" si="19"/>
        <v>12250</v>
      </c>
      <c r="J56" s="115">
        <f t="shared" si="2"/>
        <v>15925</v>
      </c>
      <c r="K56" s="156">
        <v>10750</v>
      </c>
      <c r="L56" s="157">
        <f>L55</f>
        <v>3550</v>
      </c>
      <c r="M56" s="156">
        <v>1100</v>
      </c>
      <c r="N56" s="158">
        <f>N55</f>
        <v>0</v>
      </c>
      <c r="O56" s="160">
        <f aca="true" t="shared" si="20" ref="O56:O64">SUM(K56:N56)</f>
        <v>15400</v>
      </c>
      <c r="P56" s="115">
        <f t="shared" si="8"/>
        <v>20020</v>
      </c>
      <c r="Q56" s="156"/>
      <c r="R56" s="157">
        <f>R55</f>
        <v>3550</v>
      </c>
      <c r="S56" s="156">
        <v>0</v>
      </c>
      <c r="T56" s="158">
        <f>T55</f>
        <v>0</v>
      </c>
      <c r="U56" s="160">
        <f aca="true" t="shared" si="21" ref="U56:U64">SUM(Q56:T56)</f>
        <v>3550</v>
      </c>
      <c r="V56" s="185">
        <f t="shared" si="5"/>
        <v>4615</v>
      </c>
    </row>
    <row r="57" spans="1:22" ht="15">
      <c r="A57" s="6"/>
      <c r="B57" s="1" t="s">
        <v>30</v>
      </c>
      <c r="C57" s="27"/>
      <c r="D57" s="53" t="s">
        <v>12</v>
      </c>
      <c r="E57" s="136">
        <v>8200</v>
      </c>
      <c r="F57" s="135">
        <f>F55</f>
        <v>3550</v>
      </c>
      <c r="G57" s="136">
        <v>750</v>
      </c>
      <c r="H57" s="137">
        <f>H55</f>
        <v>0</v>
      </c>
      <c r="I57" s="161">
        <f t="shared" si="19"/>
        <v>12500</v>
      </c>
      <c r="J57" s="115">
        <f t="shared" si="2"/>
        <v>16250</v>
      </c>
      <c r="K57" s="162">
        <v>10000</v>
      </c>
      <c r="L57" s="163">
        <f>L55</f>
        <v>3550</v>
      </c>
      <c r="M57" s="162">
        <f>G57</f>
        <v>750</v>
      </c>
      <c r="N57" s="165">
        <f>N55</f>
        <v>0</v>
      </c>
      <c r="O57" s="166">
        <f t="shared" si="20"/>
        <v>14300</v>
      </c>
      <c r="P57" s="115">
        <f t="shared" si="8"/>
        <v>18590</v>
      </c>
      <c r="Q57" s="162">
        <v>12400</v>
      </c>
      <c r="R57" s="163">
        <f>R55</f>
        <v>3550</v>
      </c>
      <c r="S57" s="162">
        <f>M57</f>
        <v>750</v>
      </c>
      <c r="T57" s="165">
        <f>T55</f>
        <v>0</v>
      </c>
      <c r="U57" s="166">
        <f t="shared" si="21"/>
        <v>16700</v>
      </c>
      <c r="V57" s="185">
        <f t="shared" si="5"/>
        <v>21710</v>
      </c>
    </row>
    <row r="58" spans="1:22" ht="15">
      <c r="A58" s="7"/>
      <c r="B58" s="1"/>
      <c r="C58" s="27"/>
      <c r="D58" s="53" t="s">
        <v>14</v>
      </c>
      <c r="E58" s="139">
        <v>7300</v>
      </c>
      <c r="F58" s="135">
        <f>F55</f>
        <v>3550</v>
      </c>
      <c r="G58" s="139">
        <f>G48</f>
        <v>850</v>
      </c>
      <c r="H58" s="137">
        <f>H55</f>
        <v>0</v>
      </c>
      <c r="I58" s="167">
        <f t="shared" si="19"/>
        <v>11700</v>
      </c>
      <c r="J58" s="115">
        <f t="shared" si="2"/>
        <v>15210</v>
      </c>
      <c r="K58" s="168">
        <v>10650</v>
      </c>
      <c r="L58" s="163">
        <f>L55</f>
        <v>3550</v>
      </c>
      <c r="M58" s="168">
        <f>G58</f>
        <v>850</v>
      </c>
      <c r="N58" s="165">
        <f>N55</f>
        <v>0</v>
      </c>
      <c r="O58" s="170">
        <f t="shared" si="20"/>
        <v>15050</v>
      </c>
      <c r="P58" s="115">
        <f t="shared" si="8"/>
        <v>19565</v>
      </c>
      <c r="Q58" s="168">
        <v>12250</v>
      </c>
      <c r="R58" s="163">
        <f>R55</f>
        <v>3550</v>
      </c>
      <c r="S58" s="168">
        <f>G58</f>
        <v>850</v>
      </c>
      <c r="T58" s="165">
        <f>T55</f>
        <v>0</v>
      </c>
      <c r="U58" s="170">
        <f t="shared" si="21"/>
        <v>16650</v>
      </c>
      <c r="V58" s="185">
        <f t="shared" si="5"/>
        <v>21645</v>
      </c>
    </row>
    <row r="59" spans="1:22" ht="15">
      <c r="A59" s="3" t="s">
        <v>33</v>
      </c>
      <c r="B59" s="1"/>
      <c r="C59" s="27"/>
      <c r="D59" s="53" t="s">
        <v>11</v>
      </c>
      <c r="E59" s="141">
        <v>8850</v>
      </c>
      <c r="F59" s="135">
        <f>F55</f>
        <v>3550</v>
      </c>
      <c r="G59" s="141">
        <f>G49</f>
        <v>500</v>
      </c>
      <c r="H59" s="137">
        <f>H57</f>
        <v>0</v>
      </c>
      <c r="I59" s="171">
        <f t="shared" si="19"/>
        <v>12900</v>
      </c>
      <c r="J59" s="115">
        <f t="shared" si="2"/>
        <v>16770</v>
      </c>
      <c r="K59" s="172">
        <v>10500</v>
      </c>
      <c r="L59" s="163">
        <f>L55</f>
        <v>3550</v>
      </c>
      <c r="M59" s="172">
        <f>G59</f>
        <v>500</v>
      </c>
      <c r="N59" s="165">
        <f>N57</f>
        <v>0</v>
      </c>
      <c r="O59" s="175">
        <f t="shared" si="20"/>
        <v>14550</v>
      </c>
      <c r="P59" s="115">
        <f t="shared" si="8"/>
        <v>18915</v>
      </c>
      <c r="Q59" s="172">
        <v>11850</v>
      </c>
      <c r="R59" s="163">
        <f>R55</f>
        <v>3550</v>
      </c>
      <c r="S59" s="172">
        <f>G59</f>
        <v>500</v>
      </c>
      <c r="T59" s="165">
        <f>T57</f>
        <v>0</v>
      </c>
      <c r="U59" s="175">
        <f t="shared" si="21"/>
        <v>15900</v>
      </c>
      <c r="V59" s="185">
        <f t="shared" si="5"/>
        <v>20670</v>
      </c>
    </row>
    <row r="60" spans="1:22" ht="15">
      <c r="A60" s="3"/>
      <c r="B60" s="1"/>
      <c r="C60" s="27"/>
      <c r="D60" s="53" t="s">
        <v>15</v>
      </c>
      <c r="E60" s="141">
        <v>10350</v>
      </c>
      <c r="F60" s="135">
        <f>F55</f>
        <v>3550</v>
      </c>
      <c r="G60" s="141">
        <v>900</v>
      </c>
      <c r="H60" s="137">
        <f>H55</f>
        <v>0</v>
      </c>
      <c r="I60" s="171">
        <f t="shared" si="19"/>
        <v>14800</v>
      </c>
      <c r="J60" s="115">
        <f t="shared" si="2"/>
        <v>19240</v>
      </c>
      <c r="K60" s="172">
        <v>10600</v>
      </c>
      <c r="L60" s="163">
        <f>L55</f>
        <v>3550</v>
      </c>
      <c r="M60" s="172">
        <v>900</v>
      </c>
      <c r="N60" s="165">
        <f>N55</f>
        <v>0</v>
      </c>
      <c r="O60" s="175">
        <f t="shared" si="20"/>
        <v>15050</v>
      </c>
      <c r="P60" s="115">
        <f t="shared" si="8"/>
        <v>19565</v>
      </c>
      <c r="Q60" s="172">
        <v>11800</v>
      </c>
      <c r="R60" s="163">
        <f>R55</f>
        <v>3550</v>
      </c>
      <c r="S60" s="172">
        <v>900</v>
      </c>
      <c r="T60" s="165">
        <f>T55</f>
        <v>0</v>
      </c>
      <c r="U60" s="175">
        <f t="shared" si="21"/>
        <v>16250</v>
      </c>
      <c r="V60" s="185">
        <f t="shared" si="5"/>
        <v>21125</v>
      </c>
    </row>
    <row r="61" spans="1:22" ht="15">
      <c r="A61" s="3"/>
      <c r="B61" s="1"/>
      <c r="C61" s="27"/>
      <c r="D61" s="53" t="s">
        <v>21</v>
      </c>
      <c r="E61" s="141"/>
      <c r="F61" s="135">
        <f>F55</f>
        <v>3550</v>
      </c>
      <c r="G61" s="141">
        <v>0</v>
      </c>
      <c r="H61" s="137">
        <f>H55</f>
        <v>0</v>
      </c>
      <c r="I61" s="198">
        <f t="shared" si="19"/>
        <v>3550</v>
      </c>
      <c r="J61" s="199">
        <f t="shared" si="2"/>
        <v>4615</v>
      </c>
      <c r="K61" s="200"/>
      <c r="L61" s="207">
        <f>L55</f>
        <v>3550</v>
      </c>
      <c r="M61" s="200">
        <v>0</v>
      </c>
      <c r="N61" s="207">
        <f>N55</f>
        <v>0</v>
      </c>
      <c r="O61" s="205">
        <f t="shared" si="20"/>
        <v>3550</v>
      </c>
      <c r="P61" s="199">
        <f t="shared" si="8"/>
        <v>4615</v>
      </c>
      <c r="Q61" s="200"/>
      <c r="R61" s="207">
        <f>R55</f>
        <v>3550</v>
      </c>
      <c r="S61" s="200">
        <v>0</v>
      </c>
      <c r="T61" s="207">
        <f>T55</f>
        <v>0</v>
      </c>
      <c r="U61" s="205">
        <f t="shared" si="21"/>
        <v>3550</v>
      </c>
      <c r="V61" s="203">
        <f t="shared" si="5"/>
        <v>4615</v>
      </c>
    </row>
    <row r="62" spans="1:22" ht="15">
      <c r="A62" s="3"/>
      <c r="B62" s="1"/>
      <c r="C62" s="27"/>
      <c r="D62" s="53" t="s">
        <v>22</v>
      </c>
      <c r="E62" s="141">
        <v>11450</v>
      </c>
      <c r="F62" s="135">
        <f>F55</f>
        <v>3550</v>
      </c>
      <c r="G62" s="141">
        <v>500</v>
      </c>
      <c r="H62" s="137">
        <f>H55</f>
        <v>0</v>
      </c>
      <c r="I62" s="171">
        <f t="shared" si="19"/>
        <v>15500</v>
      </c>
      <c r="J62" s="115">
        <f t="shared" si="2"/>
        <v>20150</v>
      </c>
      <c r="K62" s="172">
        <v>12100</v>
      </c>
      <c r="L62" s="163">
        <f>L55</f>
        <v>3550</v>
      </c>
      <c r="M62" s="172">
        <f>G62</f>
        <v>500</v>
      </c>
      <c r="N62" s="165">
        <f>N55</f>
        <v>0</v>
      </c>
      <c r="O62" s="175">
        <f t="shared" si="20"/>
        <v>16150</v>
      </c>
      <c r="P62" s="115">
        <f t="shared" si="8"/>
        <v>20995</v>
      </c>
      <c r="Q62" s="172">
        <v>13400</v>
      </c>
      <c r="R62" s="163">
        <f>R55</f>
        <v>3550</v>
      </c>
      <c r="S62" s="172">
        <f>M62</f>
        <v>500</v>
      </c>
      <c r="T62" s="165">
        <f>T55</f>
        <v>0</v>
      </c>
      <c r="U62" s="175">
        <f t="shared" si="21"/>
        <v>17450</v>
      </c>
      <c r="V62" s="185">
        <f t="shared" si="5"/>
        <v>22685</v>
      </c>
    </row>
    <row r="63" spans="1:22" ht="15">
      <c r="A63" s="3"/>
      <c r="B63" s="1"/>
      <c r="C63" s="27"/>
      <c r="D63" s="94" t="s">
        <v>66</v>
      </c>
      <c r="E63" s="141"/>
      <c r="F63" s="142">
        <f>F55</f>
        <v>3550</v>
      </c>
      <c r="G63" s="141">
        <v>0</v>
      </c>
      <c r="H63" s="143">
        <f>H55</f>
        <v>0</v>
      </c>
      <c r="I63" s="198">
        <f t="shared" si="19"/>
        <v>3550</v>
      </c>
      <c r="J63" s="199">
        <f t="shared" si="2"/>
        <v>4615</v>
      </c>
      <c r="K63" s="200"/>
      <c r="L63" s="201">
        <f>L55</f>
        <v>3550</v>
      </c>
      <c r="M63" s="200">
        <v>0</v>
      </c>
      <c r="N63" s="201">
        <f>N55</f>
        <v>0</v>
      </c>
      <c r="O63" s="205">
        <f t="shared" si="20"/>
        <v>3550</v>
      </c>
      <c r="P63" s="199">
        <f t="shared" si="8"/>
        <v>4615</v>
      </c>
      <c r="Q63" s="200"/>
      <c r="R63" s="201">
        <f>R55</f>
        <v>3550</v>
      </c>
      <c r="S63" s="200">
        <v>0</v>
      </c>
      <c r="T63" s="201">
        <f>T55</f>
        <v>0</v>
      </c>
      <c r="U63" s="205">
        <f t="shared" si="21"/>
        <v>3550</v>
      </c>
      <c r="V63" s="203">
        <f t="shared" si="5"/>
        <v>4615</v>
      </c>
    </row>
    <row r="64" spans="1:22" ht="15.75" thickBot="1">
      <c r="A64" s="3"/>
      <c r="B64" s="1"/>
      <c r="C64" s="27"/>
      <c r="D64" s="32" t="s">
        <v>67</v>
      </c>
      <c r="E64" s="144" t="s">
        <v>35</v>
      </c>
      <c r="F64" s="145">
        <f>F57</f>
        <v>3550</v>
      </c>
      <c r="G64" s="146">
        <v>500</v>
      </c>
      <c r="H64" s="147">
        <f>H57</f>
        <v>0</v>
      </c>
      <c r="I64" s="178" t="s">
        <v>35</v>
      </c>
      <c r="J64" s="174" t="s">
        <v>35</v>
      </c>
      <c r="K64" s="179">
        <v>13650</v>
      </c>
      <c r="L64" s="180">
        <f>L57</f>
        <v>3550</v>
      </c>
      <c r="M64" s="179">
        <f>G64</f>
        <v>500</v>
      </c>
      <c r="N64" s="181">
        <f>N57</f>
        <v>0</v>
      </c>
      <c r="O64" s="184">
        <f t="shared" si="20"/>
        <v>17700</v>
      </c>
      <c r="P64" s="174">
        <f t="shared" si="8"/>
        <v>23010</v>
      </c>
      <c r="Q64" s="179">
        <v>14550</v>
      </c>
      <c r="R64" s="180">
        <f>R57</f>
        <v>3550</v>
      </c>
      <c r="S64" s="179">
        <f>M64</f>
        <v>500</v>
      </c>
      <c r="T64" s="181">
        <f>T57</f>
        <v>0</v>
      </c>
      <c r="U64" s="184">
        <f t="shared" si="21"/>
        <v>18600</v>
      </c>
      <c r="V64" s="193">
        <f t="shared" si="5"/>
        <v>24180</v>
      </c>
    </row>
    <row r="65" spans="1:22" ht="15">
      <c r="A65" s="2"/>
      <c r="B65" s="11"/>
      <c r="C65" s="28"/>
      <c r="D65" s="54" t="s">
        <v>68</v>
      </c>
      <c r="E65" s="128">
        <v>6700</v>
      </c>
      <c r="F65" s="127">
        <v>4200</v>
      </c>
      <c r="G65" s="128">
        <v>500</v>
      </c>
      <c r="H65" s="129">
        <v>0</v>
      </c>
      <c r="I65" s="149">
        <f aca="true" t="shared" si="22" ref="I65:I73">SUM(E65:H65)</f>
        <v>11400</v>
      </c>
      <c r="J65" s="110">
        <f t="shared" si="2"/>
        <v>14820</v>
      </c>
      <c r="K65" s="150" t="s">
        <v>35</v>
      </c>
      <c r="L65" s="151">
        <f>F65</f>
        <v>4200</v>
      </c>
      <c r="M65" s="150">
        <f>G65</f>
        <v>500</v>
      </c>
      <c r="N65" s="153">
        <v>0</v>
      </c>
      <c r="O65" s="154" t="s">
        <v>35</v>
      </c>
      <c r="P65" s="110" t="s">
        <v>35</v>
      </c>
      <c r="Q65" s="150" t="s">
        <v>35</v>
      </c>
      <c r="R65" s="151">
        <f>F65</f>
        <v>4200</v>
      </c>
      <c r="S65" s="150">
        <f>G65</f>
        <v>500</v>
      </c>
      <c r="T65" s="153">
        <v>0</v>
      </c>
      <c r="U65" s="154" t="s">
        <v>35</v>
      </c>
      <c r="V65" s="194" t="s">
        <v>35</v>
      </c>
    </row>
    <row r="66" spans="1:22" ht="15">
      <c r="A66" s="3"/>
      <c r="B66" s="1"/>
      <c r="C66" s="62"/>
      <c r="D66" s="61" t="s">
        <v>32</v>
      </c>
      <c r="E66" s="132">
        <v>7500</v>
      </c>
      <c r="F66" s="131">
        <f>F65</f>
        <v>4200</v>
      </c>
      <c r="G66" s="132">
        <v>1750</v>
      </c>
      <c r="H66" s="133">
        <f>H65</f>
        <v>0</v>
      </c>
      <c r="I66" s="155">
        <f t="shared" si="22"/>
        <v>13450</v>
      </c>
      <c r="J66" s="115">
        <f t="shared" si="2"/>
        <v>17485</v>
      </c>
      <c r="K66" s="156">
        <v>11500</v>
      </c>
      <c r="L66" s="157">
        <f>L65</f>
        <v>4200</v>
      </c>
      <c r="M66" s="156">
        <v>1750</v>
      </c>
      <c r="N66" s="158">
        <f>N65</f>
        <v>0</v>
      </c>
      <c r="O66" s="160">
        <f aca="true" t="shared" si="23" ref="O66:O74">SUM(K66:N66)</f>
        <v>17450</v>
      </c>
      <c r="P66" s="115">
        <f t="shared" si="8"/>
        <v>22685</v>
      </c>
      <c r="Q66" s="156" t="s">
        <v>35</v>
      </c>
      <c r="R66" s="157">
        <f>R65</f>
        <v>4200</v>
      </c>
      <c r="S66" s="156">
        <v>0</v>
      </c>
      <c r="T66" s="158">
        <f>T65</f>
        <v>0</v>
      </c>
      <c r="U66" s="160" t="s">
        <v>35</v>
      </c>
      <c r="V66" s="185" t="s">
        <v>35</v>
      </c>
    </row>
    <row r="67" spans="1:22" ht="15">
      <c r="A67" s="6"/>
      <c r="B67" s="1" t="s">
        <v>30</v>
      </c>
      <c r="C67" s="27"/>
      <c r="D67" s="53" t="s">
        <v>12</v>
      </c>
      <c r="E67" s="136">
        <v>8000</v>
      </c>
      <c r="F67" s="135">
        <f>F65</f>
        <v>4200</v>
      </c>
      <c r="G67" s="136">
        <v>1250</v>
      </c>
      <c r="H67" s="137">
        <f>H65</f>
        <v>0</v>
      </c>
      <c r="I67" s="161">
        <f t="shared" si="22"/>
        <v>13450</v>
      </c>
      <c r="J67" s="115">
        <f t="shared" si="2"/>
        <v>17485</v>
      </c>
      <c r="K67" s="162">
        <v>10400</v>
      </c>
      <c r="L67" s="163">
        <f>L65</f>
        <v>4200</v>
      </c>
      <c r="M67" s="162">
        <f>G67</f>
        <v>1250</v>
      </c>
      <c r="N67" s="165">
        <f>N65</f>
        <v>0</v>
      </c>
      <c r="O67" s="166">
        <f t="shared" si="23"/>
        <v>15850</v>
      </c>
      <c r="P67" s="115">
        <f t="shared" si="8"/>
        <v>20605</v>
      </c>
      <c r="Q67" s="162">
        <v>13600</v>
      </c>
      <c r="R67" s="163">
        <f>R65</f>
        <v>4200</v>
      </c>
      <c r="S67" s="162">
        <f>M67</f>
        <v>1250</v>
      </c>
      <c r="T67" s="165">
        <f>T65</f>
        <v>0</v>
      </c>
      <c r="U67" s="166">
        <f aca="true" t="shared" si="24" ref="U67:U74">SUM(Q67:T67)</f>
        <v>19050</v>
      </c>
      <c r="V67" s="185">
        <f t="shared" si="5"/>
        <v>24765</v>
      </c>
    </row>
    <row r="68" spans="1:22" ht="15">
      <c r="A68" s="7"/>
      <c r="B68" s="1"/>
      <c r="C68" s="27"/>
      <c r="D68" s="53" t="s">
        <v>14</v>
      </c>
      <c r="E68" s="139">
        <v>6700</v>
      </c>
      <c r="F68" s="135">
        <f>F65</f>
        <v>4200</v>
      </c>
      <c r="G68" s="139">
        <v>1700</v>
      </c>
      <c r="H68" s="137">
        <f>H65</f>
        <v>0</v>
      </c>
      <c r="I68" s="167">
        <f t="shared" si="22"/>
        <v>12600</v>
      </c>
      <c r="J68" s="115">
        <f t="shared" si="2"/>
        <v>16380</v>
      </c>
      <c r="K68" s="168">
        <v>11000</v>
      </c>
      <c r="L68" s="163">
        <f>L65</f>
        <v>4200</v>
      </c>
      <c r="M68" s="168">
        <f>G68</f>
        <v>1700</v>
      </c>
      <c r="N68" s="165">
        <f>N65</f>
        <v>0</v>
      </c>
      <c r="O68" s="170">
        <f t="shared" si="23"/>
        <v>16900</v>
      </c>
      <c r="P68" s="115">
        <f t="shared" si="8"/>
        <v>21970</v>
      </c>
      <c r="Q68" s="168">
        <v>13050</v>
      </c>
      <c r="R68" s="163">
        <f>R65</f>
        <v>4200</v>
      </c>
      <c r="S68" s="168">
        <f>G68</f>
        <v>1700</v>
      </c>
      <c r="T68" s="165">
        <f>T65</f>
        <v>0</v>
      </c>
      <c r="U68" s="170">
        <f t="shared" si="24"/>
        <v>18950</v>
      </c>
      <c r="V68" s="185">
        <f t="shared" si="5"/>
        <v>24635</v>
      </c>
    </row>
    <row r="69" spans="1:22" ht="15">
      <c r="A69" s="57" t="s">
        <v>36</v>
      </c>
      <c r="B69" s="1"/>
      <c r="C69" s="27"/>
      <c r="D69" s="53" t="s">
        <v>11</v>
      </c>
      <c r="E69" s="141">
        <v>8300</v>
      </c>
      <c r="F69" s="135">
        <f>F65</f>
        <v>4200</v>
      </c>
      <c r="G69" s="141">
        <v>950</v>
      </c>
      <c r="H69" s="137">
        <f>H67</f>
        <v>0</v>
      </c>
      <c r="I69" s="171">
        <f t="shared" si="22"/>
        <v>13450</v>
      </c>
      <c r="J69" s="115">
        <f t="shared" si="2"/>
        <v>17485</v>
      </c>
      <c r="K69" s="172">
        <v>10850</v>
      </c>
      <c r="L69" s="163">
        <f>L65</f>
        <v>4200</v>
      </c>
      <c r="M69" s="172">
        <f>G69</f>
        <v>950</v>
      </c>
      <c r="N69" s="165">
        <f>N67</f>
        <v>0</v>
      </c>
      <c r="O69" s="175">
        <f t="shared" si="23"/>
        <v>16000</v>
      </c>
      <c r="P69" s="115">
        <f t="shared" si="8"/>
        <v>20800</v>
      </c>
      <c r="Q69" s="172">
        <v>12300</v>
      </c>
      <c r="R69" s="163">
        <f>R65</f>
        <v>4200</v>
      </c>
      <c r="S69" s="172">
        <f>G69</f>
        <v>950</v>
      </c>
      <c r="T69" s="165">
        <f>T67</f>
        <v>0</v>
      </c>
      <c r="U69" s="175">
        <f t="shared" si="24"/>
        <v>17450</v>
      </c>
      <c r="V69" s="185">
        <f t="shared" si="5"/>
        <v>22685</v>
      </c>
    </row>
    <row r="70" spans="1:22" ht="15">
      <c r="A70" s="3"/>
      <c r="B70" s="1"/>
      <c r="C70" s="27"/>
      <c r="D70" s="53" t="s">
        <v>15</v>
      </c>
      <c r="E70" s="141">
        <v>10200</v>
      </c>
      <c r="F70" s="135">
        <f>F65</f>
        <v>4200</v>
      </c>
      <c r="G70" s="141">
        <v>1800</v>
      </c>
      <c r="H70" s="137">
        <f>H65</f>
        <v>0</v>
      </c>
      <c r="I70" s="171">
        <f t="shared" si="22"/>
        <v>16200</v>
      </c>
      <c r="J70" s="115">
        <f t="shared" si="2"/>
        <v>21060</v>
      </c>
      <c r="K70" s="172">
        <v>10400</v>
      </c>
      <c r="L70" s="163">
        <f>L65</f>
        <v>4200</v>
      </c>
      <c r="M70" s="172">
        <v>1800</v>
      </c>
      <c r="N70" s="165">
        <f>N65</f>
        <v>0</v>
      </c>
      <c r="O70" s="175">
        <f t="shared" si="23"/>
        <v>16400</v>
      </c>
      <c r="P70" s="115">
        <f t="shared" si="8"/>
        <v>21320</v>
      </c>
      <c r="Q70" s="172">
        <v>11900</v>
      </c>
      <c r="R70" s="163">
        <f>R65</f>
        <v>4200</v>
      </c>
      <c r="S70" s="172">
        <v>1800</v>
      </c>
      <c r="T70" s="165">
        <f>T65</f>
        <v>0</v>
      </c>
      <c r="U70" s="175">
        <f t="shared" si="24"/>
        <v>17900</v>
      </c>
      <c r="V70" s="185">
        <f t="shared" si="5"/>
        <v>23270</v>
      </c>
    </row>
    <row r="71" spans="1:22" ht="15">
      <c r="A71" s="3"/>
      <c r="B71" s="1"/>
      <c r="C71" s="27"/>
      <c r="D71" s="53" t="s">
        <v>21</v>
      </c>
      <c r="E71" s="141"/>
      <c r="F71" s="135">
        <f>F65</f>
        <v>4200</v>
      </c>
      <c r="G71" s="141">
        <v>0</v>
      </c>
      <c r="H71" s="137">
        <f>H65</f>
        <v>0</v>
      </c>
      <c r="I71" s="198">
        <f t="shared" si="22"/>
        <v>4200</v>
      </c>
      <c r="J71" s="199">
        <f aca="true" t="shared" si="25" ref="J71:J83">I71*1.3</f>
        <v>5460</v>
      </c>
      <c r="K71" s="200"/>
      <c r="L71" s="207">
        <f>L65</f>
        <v>4200</v>
      </c>
      <c r="M71" s="200">
        <v>0</v>
      </c>
      <c r="N71" s="207">
        <f>N65</f>
        <v>0</v>
      </c>
      <c r="O71" s="205">
        <f t="shared" si="23"/>
        <v>4200</v>
      </c>
      <c r="P71" s="199">
        <f t="shared" si="8"/>
        <v>5460</v>
      </c>
      <c r="Q71" s="200"/>
      <c r="R71" s="207">
        <f>R65</f>
        <v>4200</v>
      </c>
      <c r="S71" s="200">
        <v>0</v>
      </c>
      <c r="T71" s="207">
        <f>T65</f>
        <v>0</v>
      </c>
      <c r="U71" s="205">
        <f t="shared" si="24"/>
        <v>4200</v>
      </c>
      <c r="V71" s="203">
        <f t="shared" si="5"/>
        <v>5460</v>
      </c>
    </row>
    <row r="72" spans="1:22" ht="15">
      <c r="A72" s="3"/>
      <c r="B72" s="1"/>
      <c r="C72" s="27"/>
      <c r="D72" s="53" t="s">
        <v>22</v>
      </c>
      <c r="E72" s="141">
        <v>10700</v>
      </c>
      <c r="F72" s="135">
        <f>F65</f>
        <v>4200</v>
      </c>
      <c r="G72" s="141">
        <v>950</v>
      </c>
      <c r="H72" s="137">
        <f>H65</f>
        <v>0</v>
      </c>
      <c r="I72" s="171">
        <f t="shared" si="22"/>
        <v>15850</v>
      </c>
      <c r="J72" s="115">
        <f t="shared" si="25"/>
        <v>20605</v>
      </c>
      <c r="K72" s="172">
        <v>11800</v>
      </c>
      <c r="L72" s="163">
        <f>L65</f>
        <v>4200</v>
      </c>
      <c r="M72" s="172">
        <f>G72</f>
        <v>950</v>
      </c>
      <c r="N72" s="165">
        <f>N65</f>
        <v>0</v>
      </c>
      <c r="O72" s="175">
        <f t="shared" si="23"/>
        <v>16950</v>
      </c>
      <c r="P72" s="115">
        <f t="shared" si="8"/>
        <v>22035</v>
      </c>
      <c r="Q72" s="172">
        <v>13550</v>
      </c>
      <c r="R72" s="163">
        <f>R65</f>
        <v>4200</v>
      </c>
      <c r="S72" s="172">
        <f>M72</f>
        <v>950</v>
      </c>
      <c r="T72" s="165">
        <f>T65</f>
        <v>0</v>
      </c>
      <c r="U72" s="175">
        <f t="shared" si="24"/>
        <v>18700</v>
      </c>
      <c r="V72" s="185">
        <f aca="true" t="shared" si="26" ref="V72:V84">U72*1.3</f>
        <v>24310</v>
      </c>
    </row>
    <row r="73" spans="1:22" ht="15">
      <c r="A73" s="3"/>
      <c r="B73" s="1"/>
      <c r="C73" s="27"/>
      <c r="D73" s="102" t="s">
        <v>66</v>
      </c>
      <c r="E73" s="141"/>
      <c r="F73" s="142">
        <f>F65</f>
        <v>4200</v>
      </c>
      <c r="G73" s="141">
        <v>0</v>
      </c>
      <c r="H73" s="143">
        <f>H65</f>
        <v>0</v>
      </c>
      <c r="I73" s="198">
        <f t="shared" si="22"/>
        <v>4200</v>
      </c>
      <c r="J73" s="199">
        <f t="shared" si="25"/>
        <v>5460</v>
      </c>
      <c r="K73" s="200"/>
      <c r="L73" s="201">
        <f>L65</f>
        <v>4200</v>
      </c>
      <c r="M73" s="200">
        <v>0</v>
      </c>
      <c r="N73" s="201">
        <f>N65</f>
        <v>0</v>
      </c>
      <c r="O73" s="205">
        <f t="shared" si="23"/>
        <v>4200</v>
      </c>
      <c r="P73" s="199">
        <f t="shared" si="8"/>
        <v>5460</v>
      </c>
      <c r="Q73" s="200"/>
      <c r="R73" s="201">
        <f>R65</f>
        <v>4200</v>
      </c>
      <c r="S73" s="200">
        <v>0</v>
      </c>
      <c r="T73" s="201">
        <f>T65</f>
        <v>0</v>
      </c>
      <c r="U73" s="205">
        <f t="shared" si="24"/>
        <v>4200</v>
      </c>
      <c r="V73" s="203">
        <f t="shared" si="26"/>
        <v>5460</v>
      </c>
    </row>
    <row r="74" spans="1:22" ht="15.75" thickBot="1">
      <c r="A74" s="55"/>
      <c r="B74" s="12"/>
      <c r="C74" s="29"/>
      <c r="D74" s="32" t="s">
        <v>67</v>
      </c>
      <c r="E74" s="144" t="s">
        <v>35</v>
      </c>
      <c r="F74" s="145">
        <f>F67</f>
        <v>4200</v>
      </c>
      <c r="G74" s="146">
        <v>950</v>
      </c>
      <c r="H74" s="147">
        <f>H67</f>
        <v>0</v>
      </c>
      <c r="I74" s="178" t="s">
        <v>35</v>
      </c>
      <c r="J74" s="174" t="s">
        <v>35</v>
      </c>
      <c r="K74" s="179">
        <v>13200</v>
      </c>
      <c r="L74" s="180">
        <f>L67</f>
        <v>4200</v>
      </c>
      <c r="M74" s="179">
        <f>G74</f>
        <v>950</v>
      </c>
      <c r="N74" s="181">
        <f>N67</f>
        <v>0</v>
      </c>
      <c r="O74" s="184">
        <f t="shared" si="23"/>
        <v>18350</v>
      </c>
      <c r="P74" s="174">
        <f t="shared" si="8"/>
        <v>23855</v>
      </c>
      <c r="Q74" s="179">
        <v>14550</v>
      </c>
      <c r="R74" s="180">
        <f>R67</f>
        <v>4200</v>
      </c>
      <c r="S74" s="179">
        <f>M74</f>
        <v>950</v>
      </c>
      <c r="T74" s="181">
        <f>T67</f>
        <v>0</v>
      </c>
      <c r="U74" s="184">
        <f t="shared" si="24"/>
        <v>19700</v>
      </c>
      <c r="V74" s="185">
        <f t="shared" si="26"/>
        <v>25610</v>
      </c>
    </row>
    <row r="75" spans="1:22" ht="15">
      <c r="A75" s="2"/>
      <c r="B75" s="11"/>
      <c r="C75" s="28"/>
      <c r="D75" s="30" t="s">
        <v>68</v>
      </c>
      <c r="E75" s="128">
        <v>7550</v>
      </c>
      <c r="F75" s="127">
        <v>4200</v>
      </c>
      <c r="G75" s="128">
        <v>650</v>
      </c>
      <c r="H75" s="129">
        <v>0</v>
      </c>
      <c r="I75" s="149">
        <f aca="true" t="shared" si="27" ref="I75:I83">SUM(E75:H75)</f>
        <v>12400</v>
      </c>
      <c r="J75" s="110">
        <f t="shared" si="25"/>
        <v>16120</v>
      </c>
      <c r="K75" s="150" t="s">
        <v>35</v>
      </c>
      <c r="L75" s="151">
        <f>F75</f>
        <v>4200</v>
      </c>
      <c r="M75" s="150">
        <f>G75</f>
        <v>650</v>
      </c>
      <c r="N75" s="152">
        <v>0</v>
      </c>
      <c r="O75" s="149" t="s">
        <v>35</v>
      </c>
      <c r="P75" s="110" t="s">
        <v>35</v>
      </c>
      <c r="Q75" s="150" t="s">
        <v>35</v>
      </c>
      <c r="R75" s="151">
        <f>F75</f>
        <v>4200</v>
      </c>
      <c r="S75" s="150">
        <f>G75</f>
        <v>650</v>
      </c>
      <c r="T75" s="153">
        <v>0</v>
      </c>
      <c r="U75" s="154" t="s">
        <v>35</v>
      </c>
      <c r="V75" s="196" t="s">
        <v>35</v>
      </c>
    </row>
    <row r="76" spans="1:22" ht="15">
      <c r="A76" s="3"/>
      <c r="B76" s="1"/>
      <c r="C76" s="27"/>
      <c r="D76" s="58" t="s">
        <v>32</v>
      </c>
      <c r="E76" s="132">
        <v>8600</v>
      </c>
      <c r="F76" s="131">
        <f>F75</f>
        <v>4200</v>
      </c>
      <c r="G76" s="132">
        <v>1950</v>
      </c>
      <c r="H76" s="133">
        <f>H75</f>
        <v>0</v>
      </c>
      <c r="I76" s="155">
        <f t="shared" si="27"/>
        <v>14750</v>
      </c>
      <c r="J76" s="115">
        <f t="shared" si="25"/>
        <v>19175</v>
      </c>
      <c r="K76" s="156">
        <v>12550</v>
      </c>
      <c r="L76" s="157">
        <f>L75</f>
        <v>4200</v>
      </c>
      <c r="M76" s="156">
        <v>1950</v>
      </c>
      <c r="N76" s="195">
        <f>N75</f>
        <v>0</v>
      </c>
      <c r="O76" s="155">
        <f aca="true" t="shared" si="28" ref="O76:O84">SUM(K76:N76)</f>
        <v>18700</v>
      </c>
      <c r="P76" s="115">
        <f t="shared" si="8"/>
        <v>24310</v>
      </c>
      <c r="Q76" s="156"/>
      <c r="R76" s="157">
        <f>R75</f>
        <v>4200</v>
      </c>
      <c r="S76" s="156">
        <v>0</v>
      </c>
      <c r="T76" s="158">
        <f>T75</f>
        <v>0</v>
      </c>
      <c r="U76" s="160" t="s">
        <v>35</v>
      </c>
      <c r="V76" s="185" t="s">
        <v>35</v>
      </c>
    </row>
    <row r="77" spans="1:22" ht="15">
      <c r="A77" s="6"/>
      <c r="B77" s="1" t="s">
        <v>30</v>
      </c>
      <c r="C77" s="27"/>
      <c r="D77" s="31" t="s">
        <v>12</v>
      </c>
      <c r="E77" s="136">
        <v>9500</v>
      </c>
      <c r="F77" s="135">
        <f>F75</f>
        <v>4200</v>
      </c>
      <c r="G77" s="136">
        <v>1250</v>
      </c>
      <c r="H77" s="137">
        <f>H75</f>
        <v>0</v>
      </c>
      <c r="I77" s="161">
        <f t="shared" si="27"/>
        <v>14950</v>
      </c>
      <c r="J77" s="115">
        <f t="shared" si="25"/>
        <v>19435</v>
      </c>
      <c r="K77" s="162">
        <v>11700</v>
      </c>
      <c r="L77" s="163">
        <f>L75</f>
        <v>4200</v>
      </c>
      <c r="M77" s="162">
        <f>G77</f>
        <v>1250</v>
      </c>
      <c r="N77" s="169">
        <f>N75</f>
        <v>0</v>
      </c>
      <c r="O77" s="161">
        <f t="shared" si="28"/>
        <v>17150</v>
      </c>
      <c r="P77" s="115">
        <f t="shared" si="8"/>
        <v>22295</v>
      </c>
      <c r="Q77" s="162">
        <v>14700</v>
      </c>
      <c r="R77" s="163">
        <f>R75</f>
        <v>4200</v>
      </c>
      <c r="S77" s="162">
        <f>M77</f>
        <v>1250</v>
      </c>
      <c r="T77" s="165">
        <f>T75</f>
        <v>0</v>
      </c>
      <c r="U77" s="166">
        <f aca="true" t="shared" si="29" ref="U77:U84">SUM(Q77:T77)</f>
        <v>20150</v>
      </c>
      <c r="V77" s="185">
        <f t="shared" si="26"/>
        <v>26195</v>
      </c>
    </row>
    <row r="78" spans="1:22" ht="15">
      <c r="A78" s="7"/>
      <c r="B78" s="1"/>
      <c r="C78" s="27"/>
      <c r="D78" s="31" t="s">
        <v>14</v>
      </c>
      <c r="E78" s="139">
        <v>8300</v>
      </c>
      <c r="F78" s="135">
        <f>F75</f>
        <v>4200</v>
      </c>
      <c r="G78" s="139">
        <v>1700</v>
      </c>
      <c r="H78" s="137">
        <f>H75</f>
        <v>0</v>
      </c>
      <c r="I78" s="167">
        <f t="shared" si="27"/>
        <v>14200</v>
      </c>
      <c r="J78" s="115">
        <f t="shared" si="25"/>
        <v>18460</v>
      </c>
      <c r="K78" s="168">
        <v>12450</v>
      </c>
      <c r="L78" s="163">
        <f>L75</f>
        <v>4200</v>
      </c>
      <c r="M78" s="168">
        <f>G78</f>
        <v>1700</v>
      </c>
      <c r="N78" s="169">
        <f>N75</f>
        <v>0</v>
      </c>
      <c r="O78" s="167">
        <f t="shared" si="28"/>
        <v>18350</v>
      </c>
      <c r="P78" s="115">
        <f t="shared" si="8"/>
        <v>23855</v>
      </c>
      <c r="Q78" s="168">
        <v>14450</v>
      </c>
      <c r="R78" s="163">
        <f>R75</f>
        <v>4200</v>
      </c>
      <c r="S78" s="168">
        <f>G78</f>
        <v>1700</v>
      </c>
      <c r="T78" s="165">
        <f>T75</f>
        <v>0</v>
      </c>
      <c r="U78" s="170">
        <f t="shared" si="29"/>
        <v>20350</v>
      </c>
      <c r="V78" s="185">
        <f t="shared" si="26"/>
        <v>26455</v>
      </c>
    </row>
    <row r="79" spans="1:22" ht="15">
      <c r="A79" s="3" t="s">
        <v>34</v>
      </c>
      <c r="B79" s="1"/>
      <c r="C79" s="27"/>
      <c r="D79" s="31" t="s">
        <v>11</v>
      </c>
      <c r="E79" s="141">
        <v>10100</v>
      </c>
      <c r="F79" s="135">
        <f>F75</f>
        <v>4200</v>
      </c>
      <c r="G79" s="141">
        <v>950</v>
      </c>
      <c r="H79" s="137">
        <f>H77</f>
        <v>0</v>
      </c>
      <c r="I79" s="171">
        <f t="shared" si="27"/>
        <v>15250</v>
      </c>
      <c r="J79" s="115">
        <f t="shared" si="25"/>
        <v>19825</v>
      </c>
      <c r="K79" s="172">
        <v>12150</v>
      </c>
      <c r="L79" s="163">
        <f>L75</f>
        <v>4200</v>
      </c>
      <c r="M79" s="172">
        <f>G79</f>
        <v>950</v>
      </c>
      <c r="N79" s="169">
        <f>N77</f>
        <v>0</v>
      </c>
      <c r="O79" s="171">
        <f t="shared" si="28"/>
        <v>17300</v>
      </c>
      <c r="P79" s="115">
        <f t="shared" si="8"/>
        <v>22490</v>
      </c>
      <c r="Q79" s="172">
        <v>13850</v>
      </c>
      <c r="R79" s="163">
        <f>R75</f>
        <v>4200</v>
      </c>
      <c r="S79" s="172">
        <f>G79</f>
        <v>950</v>
      </c>
      <c r="T79" s="165">
        <f>T77</f>
        <v>0</v>
      </c>
      <c r="U79" s="175">
        <f t="shared" si="29"/>
        <v>19000</v>
      </c>
      <c r="V79" s="185">
        <f t="shared" si="26"/>
        <v>24700</v>
      </c>
    </row>
    <row r="80" spans="1:22" ht="15">
      <c r="A80" s="3"/>
      <c r="B80" s="1"/>
      <c r="C80" s="27"/>
      <c r="D80" s="31" t="s">
        <v>15</v>
      </c>
      <c r="E80" s="141">
        <v>11950</v>
      </c>
      <c r="F80" s="135">
        <f>F75</f>
        <v>4200</v>
      </c>
      <c r="G80" s="141">
        <v>1800</v>
      </c>
      <c r="H80" s="137">
        <f>H75</f>
        <v>0</v>
      </c>
      <c r="I80" s="171">
        <f t="shared" si="27"/>
        <v>17950</v>
      </c>
      <c r="J80" s="115">
        <f t="shared" si="25"/>
        <v>23335</v>
      </c>
      <c r="K80" s="172">
        <v>12250</v>
      </c>
      <c r="L80" s="163">
        <f>L75</f>
        <v>4200</v>
      </c>
      <c r="M80" s="172">
        <v>1800</v>
      </c>
      <c r="N80" s="169">
        <f>N75</f>
        <v>0</v>
      </c>
      <c r="O80" s="171">
        <f t="shared" si="28"/>
        <v>18250</v>
      </c>
      <c r="P80" s="115">
        <f t="shared" si="8"/>
        <v>23725</v>
      </c>
      <c r="Q80" s="172">
        <v>13700</v>
      </c>
      <c r="R80" s="163">
        <f>R75</f>
        <v>4200</v>
      </c>
      <c r="S80" s="172">
        <v>1800</v>
      </c>
      <c r="T80" s="165">
        <f>T75</f>
        <v>0</v>
      </c>
      <c r="U80" s="175">
        <f t="shared" si="29"/>
        <v>19700</v>
      </c>
      <c r="V80" s="185">
        <f t="shared" si="26"/>
        <v>25610</v>
      </c>
    </row>
    <row r="81" spans="1:22" ht="15">
      <c r="A81" s="3"/>
      <c r="B81" s="1"/>
      <c r="C81" s="27"/>
      <c r="D81" s="31" t="s">
        <v>21</v>
      </c>
      <c r="E81" s="141"/>
      <c r="F81" s="135">
        <f>F75</f>
        <v>4200</v>
      </c>
      <c r="G81" s="141">
        <v>0</v>
      </c>
      <c r="H81" s="137">
        <f>H75</f>
        <v>0</v>
      </c>
      <c r="I81" s="198">
        <f t="shared" si="27"/>
        <v>4200</v>
      </c>
      <c r="J81" s="199">
        <f t="shared" si="25"/>
        <v>5460</v>
      </c>
      <c r="K81" s="200"/>
      <c r="L81" s="207">
        <f>L75</f>
        <v>4200</v>
      </c>
      <c r="M81" s="200">
        <v>0</v>
      </c>
      <c r="N81" s="210">
        <f>N75</f>
        <v>0</v>
      </c>
      <c r="O81" s="198">
        <f t="shared" si="28"/>
        <v>4200</v>
      </c>
      <c r="P81" s="199">
        <f>O81*1.3</f>
        <v>5460</v>
      </c>
      <c r="Q81" s="200"/>
      <c r="R81" s="207">
        <f>R75</f>
        <v>4200</v>
      </c>
      <c r="S81" s="200">
        <v>0</v>
      </c>
      <c r="T81" s="207">
        <f>T75</f>
        <v>0</v>
      </c>
      <c r="U81" s="205">
        <f t="shared" si="29"/>
        <v>4200</v>
      </c>
      <c r="V81" s="203">
        <f t="shared" si="26"/>
        <v>5460</v>
      </c>
    </row>
    <row r="82" spans="1:22" ht="15">
      <c r="A82" s="3"/>
      <c r="B82" s="1"/>
      <c r="C82" s="27"/>
      <c r="D82" s="31" t="s">
        <v>22</v>
      </c>
      <c r="E82" s="141">
        <v>13150</v>
      </c>
      <c r="F82" s="135">
        <f>F75</f>
        <v>4200</v>
      </c>
      <c r="G82" s="141">
        <v>950</v>
      </c>
      <c r="H82" s="137">
        <f>H75</f>
        <v>0</v>
      </c>
      <c r="I82" s="171">
        <f t="shared" si="27"/>
        <v>18300</v>
      </c>
      <c r="J82" s="115">
        <f t="shared" si="25"/>
        <v>23790</v>
      </c>
      <c r="K82" s="172">
        <v>14000</v>
      </c>
      <c r="L82" s="163">
        <f>L75</f>
        <v>4200</v>
      </c>
      <c r="M82" s="172">
        <f>G82</f>
        <v>950</v>
      </c>
      <c r="N82" s="169">
        <f>N75</f>
        <v>0</v>
      </c>
      <c r="O82" s="171">
        <f t="shared" si="28"/>
        <v>19150</v>
      </c>
      <c r="P82" s="115">
        <f>O82*1.3</f>
        <v>24895</v>
      </c>
      <c r="Q82" s="172">
        <v>15600</v>
      </c>
      <c r="R82" s="163">
        <f>R75</f>
        <v>4200</v>
      </c>
      <c r="S82" s="172">
        <f>M82</f>
        <v>950</v>
      </c>
      <c r="T82" s="165">
        <f>T75</f>
        <v>0</v>
      </c>
      <c r="U82" s="175">
        <f t="shared" si="29"/>
        <v>20750</v>
      </c>
      <c r="V82" s="185">
        <f t="shared" si="26"/>
        <v>26975</v>
      </c>
    </row>
    <row r="83" spans="1:22" ht="15">
      <c r="A83" s="3"/>
      <c r="B83" s="1"/>
      <c r="C83" s="27"/>
      <c r="D83" s="94" t="s">
        <v>66</v>
      </c>
      <c r="E83" s="141"/>
      <c r="F83" s="142">
        <f>F75</f>
        <v>4200</v>
      </c>
      <c r="G83" s="141">
        <v>0</v>
      </c>
      <c r="H83" s="143">
        <f>H75</f>
        <v>0</v>
      </c>
      <c r="I83" s="198">
        <f t="shared" si="27"/>
        <v>4200</v>
      </c>
      <c r="J83" s="199">
        <f t="shared" si="25"/>
        <v>5460</v>
      </c>
      <c r="K83" s="200"/>
      <c r="L83" s="201">
        <f>L75</f>
        <v>4200</v>
      </c>
      <c r="M83" s="200">
        <v>0</v>
      </c>
      <c r="N83" s="202">
        <f>N75</f>
        <v>0</v>
      </c>
      <c r="O83" s="198">
        <f t="shared" si="28"/>
        <v>4200</v>
      </c>
      <c r="P83" s="199">
        <f>O83*1.3</f>
        <v>5460</v>
      </c>
      <c r="Q83" s="200"/>
      <c r="R83" s="201">
        <f>R75</f>
        <v>4200</v>
      </c>
      <c r="S83" s="200">
        <v>0</v>
      </c>
      <c r="T83" s="201">
        <f>T75</f>
        <v>0</v>
      </c>
      <c r="U83" s="205">
        <f t="shared" si="29"/>
        <v>4200</v>
      </c>
      <c r="V83" s="203">
        <f t="shared" si="26"/>
        <v>5460</v>
      </c>
    </row>
    <row r="84" spans="1:22" ht="15.75" thickBot="1">
      <c r="A84" s="55"/>
      <c r="B84" s="12"/>
      <c r="C84" s="29"/>
      <c r="D84" s="32" t="s">
        <v>67</v>
      </c>
      <c r="E84" s="146" t="s">
        <v>35</v>
      </c>
      <c r="F84" s="145">
        <f>F77</f>
        <v>4200</v>
      </c>
      <c r="G84" s="146">
        <v>950</v>
      </c>
      <c r="H84" s="147">
        <f>H77</f>
        <v>0</v>
      </c>
      <c r="I84" s="178" t="s">
        <v>35</v>
      </c>
      <c r="J84" s="116" t="s">
        <v>35</v>
      </c>
      <c r="K84" s="179">
        <v>15750</v>
      </c>
      <c r="L84" s="180">
        <f>L77</f>
        <v>4200</v>
      </c>
      <c r="M84" s="179">
        <f>G84</f>
        <v>950</v>
      </c>
      <c r="N84" s="197">
        <f>N77</f>
        <v>0</v>
      </c>
      <c r="O84" s="178">
        <f t="shared" si="28"/>
        <v>20900</v>
      </c>
      <c r="P84" s="116">
        <f>O84*1.3</f>
        <v>27170</v>
      </c>
      <c r="Q84" s="179">
        <v>16900</v>
      </c>
      <c r="R84" s="180">
        <f>R77</f>
        <v>4200</v>
      </c>
      <c r="S84" s="179">
        <f>M84</f>
        <v>950</v>
      </c>
      <c r="T84" s="181">
        <f>T77</f>
        <v>0</v>
      </c>
      <c r="U84" s="184">
        <f t="shared" si="29"/>
        <v>22050</v>
      </c>
      <c r="V84" s="193">
        <f t="shared" si="26"/>
        <v>28665</v>
      </c>
    </row>
    <row r="85" spans="1:24" ht="12.75">
      <c r="A85" s="291" t="s">
        <v>73</v>
      </c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</row>
    <row r="86" spans="1:24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</row>
    <row r="87" spans="1:24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</row>
    <row r="88" spans="1:24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</row>
    <row r="89" spans="1:24" ht="6" customHeight="1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</row>
    <row r="90" spans="1:24" ht="12.75" hidden="1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</row>
    <row r="91" spans="1:24" ht="12.75" hidden="1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</row>
    <row r="92" spans="1:24" ht="12.75" hidden="1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</row>
    <row r="93" spans="1:24" ht="12.75" hidden="1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</row>
  </sheetData>
  <mergeCells count="4">
    <mergeCell ref="A26:C26"/>
    <mergeCell ref="A85:X93"/>
    <mergeCell ref="A1:V1"/>
    <mergeCell ref="A43:X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1">
      <selection activeCell="I5" sqref="I5"/>
    </sheetView>
  </sheetViews>
  <sheetFormatPr defaultColWidth="9.140625" defaultRowHeight="12.75"/>
  <cols>
    <col min="1" max="3" width="9.140625" style="65" customWidth="1"/>
    <col min="4" max="4" width="8.7109375" style="65" customWidth="1"/>
    <col min="5" max="5" width="6.57421875" style="65" hidden="1" customWidth="1"/>
    <col min="6" max="6" width="6.28125" style="65" hidden="1" customWidth="1"/>
    <col min="7" max="7" width="6.57421875" style="65" hidden="1" customWidth="1"/>
    <col min="8" max="8" width="6.7109375" style="65" hidden="1" customWidth="1"/>
    <col min="9" max="9" width="10.00390625" style="65" customWidth="1"/>
    <col min="10" max="10" width="9.140625" style="65" hidden="1" customWidth="1"/>
    <col min="11" max="11" width="7.57421875" style="65" hidden="1" customWidth="1"/>
    <col min="12" max="12" width="0.13671875" style="65" hidden="1" customWidth="1"/>
    <col min="13" max="13" width="6.7109375" style="65" hidden="1" customWidth="1"/>
    <col min="14" max="14" width="10.421875" style="65" customWidth="1"/>
    <col min="15" max="15" width="9.140625" style="65" hidden="1" customWidth="1"/>
    <col min="16" max="16" width="12.140625" style="65" hidden="1" customWidth="1"/>
    <col min="17" max="17" width="0.5625" style="65" hidden="1" customWidth="1"/>
    <col min="18" max="18" width="0.13671875" style="65" hidden="1" customWidth="1"/>
    <col min="19" max="19" width="10.28125" style="65" customWidth="1"/>
    <col min="20" max="20" width="9.140625" style="65" hidden="1" customWidth="1"/>
    <col min="21" max="21" width="8.421875" style="65" hidden="1" customWidth="1"/>
    <col min="22" max="22" width="7.140625" style="65" hidden="1" customWidth="1"/>
    <col min="23" max="23" width="0.2890625" style="65" hidden="1" customWidth="1"/>
    <col min="24" max="16384" width="9.140625" style="65" customWidth="1"/>
  </cols>
  <sheetData>
    <row r="1" spans="1:24" ht="13.5" thickBot="1">
      <c r="A1" s="280" t="s">
        <v>74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3.5" customHeight="1" thickBot="1">
      <c r="A2" s="78"/>
      <c r="B2" s="79"/>
      <c r="C2" s="257"/>
      <c r="D2" s="258"/>
      <c r="E2" s="296" t="s">
        <v>2</v>
      </c>
      <c r="F2" s="297"/>
      <c r="G2" s="297"/>
      <c r="H2" s="297"/>
      <c r="I2" s="297"/>
      <c r="J2" s="297"/>
      <c r="K2" s="297"/>
      <c r="L2" s="297"/>
      <c r="M2" s="297"/>
      <c r="N2" s="298"/>
      <c r="O2" s="296" t="s">
        <v>18</v>
      </c>
      <c r="P2" s="297"/>
      <c r="Q2" s="297"/>
      <c r="R2" s="297"/>
      <c r="S2" s="297"/>
      <c r="T2" s="297"/>
      <c r="U2" s="297"/>
      <c r="V2" s="297"/>
      <c r="W2" s="297"/>
      <c r="X2" s="298"/>
    </row>
    <row r="3" spans="1:24" ht="15.75" customHeight="1" thickBot="1">
      <c r="A3" s="274" t="s">
        <v>75</v>
      </c>
      <c r="B3" s="223"/>
      <c r="C3" s="224"/>
      <c r="D3" s="259"/>
      <c r="E3" s="117" t="s">
        <v>0</v>
      </c>
      <c r="F3" s="107" t="s">
        <v>16</v>
      </c>
      <c r="G3" s="108" t="s">
        <v>19</v>
      </c>
      <c r="H3" s="117" t="s">
        <v>17</v>
      </c>
      <c r="I3" s="226" t="s">
        <v>27</v>
      </c>
      <c r="J3" s="9" t="s">
        <v>1</v>
      </c>
      <c r="K3" s="109" t="s">
        <v>16</v>
      </c>
      <c r="L3" s="108" t="s">
        <v>19</v>
      </c>
      <c r="M3" s="117" t="s">
        <v>17</v>
      </c>
      <c r="N3" s="226" t="s">
        <v>28</v>
      </c>
      <c r="O3" s="118" t="s">
        <v>0</v>
      </c>
      <c r="P3" s="119" t="s">
        <v>16</v>
      </c>
      <c r="Q3" s="120" t="s">
        <v>19</v>
      </c>
      <c r="R3" s="118" t="s">
        <v>17</v>
      </c>
      <c r="S3" s="260" t="s">
        <v>27</v>
      </c>
      <c r="T3" s="121" t="s">
        <v>1</v>
      </c>
      <c r="U3" s="122" t="s">
        <v>16</v>
      </c>
      <c r="V3" s="120" t="s">
        <v>19</v>
      </c>
      <c r="W3" s="118" t="s">
        <v>17</v>
      </c>
      <c r="X3" s="260" t="s">
        <v>28</v>
      </c>
    </row>
    <row r="4" spans="1:24" ht="13.5" thickBot="1">
      <c r="A4" s="227"/>
      <c r="B4" s="228"/>
      <c r="C4" s="228"/>
      <c r="D4" s="4" t="s">
        <v>21</v>
      </c>
      <c r="E4" s="261"/>
      <c r="F4" s="229">
        <v>2000</v>
      </c>
      <c r="G4" s="229"/>
      <c r="H4" s="230">
        <f aca="true" t="shared" si="0" ref="H4:H47">SUM(E4:G4)</f>
        <v>2000</v>
      </c>
      <c r="I4" s="262">
        <f aca="true" t="shared" si="1" ref="I4:I47">H4*1.3</f>
        <v>2600</v>
      </c>
      <c r="J4" s="263"/>
      <c r="K4" s="254">
        <v>2000</v>
      </c>
      <c r="L4" s="254"/>
      <c r="M4" s="264">
        <f aca="true" t="shared" si="2" ref="M4:M47">SUM(J4:L4)</f>
        <v>2000</v>
      </c>
      <c r="N4" s="262">
        <f aca="true" t="shared" si="3" ref="N4:N47">M4*1.3</f>
        <v>2600</v>
      </c>
      <c r="O4" s="265"/>
      <c r="P4" s="254">
        <v>2750</v>
      </c>
      <c r="Q4" s="254"/>
      <c r="R4" s="264">
        <f aca="true" t="shared" si="4" ref="R4:R47">SUM(O4:Q4)</f>
        <v>2750</v>
      </c>
      <c r="S4" s="262">
        <f aca="true" t="shared" si="5" ref="S4:S47">R4*1.3</f>
        <v>3575</v>
      </c>
      <c r="T4" s="263"/>
      <c r="U4" s="254">
        <v>2750</v>
      </c>
      <c r="V4" s="254"/>
      <c r="W4" s="264">
        <f aca="true" t="shared" si="6" ref="W4:W47">SUM(T4:V4)</f>
        <v>2750</v>
      </c>
      <c r="X4" s="262">
        <f aca="true" t="shared" si="7" ref="X4:X47">W4*1.3</f>
        <v>3575</v>
      </c>
    </row>
    <row r="5" spans="1:24" ht="13.5" thickBot="1">
      <c r="A5" s="235"/>
      <c r="B5" s="236" t="s">
        <v>9</v>
      </c>
      <c r="C5" s="236"/>
      <c r="D5" s="5" t="s">
        <v>22</v>
      </c>
      <c r="E5" s="123">
        <v>3750</v>
      </c>
      <c r="F5" s="229">
        <v>2000</v>
      </c>
      <c r="G5" s="111">
        <v>0</v>
      </c>
      <c r="H5" s="237">
        <f t="shared" si="0"/>
        <v>5750</v>
      </c>
      <c r="I5" s="238">
        <f t="shared" si="1"/>
        <v>7475</v>
      </c>
      <c r="J5" s="124">
        <v>4000</v>
      </c>
      <c r="K5" s="233">
        <v>2000</v>
      </c>
      <c r="L5" s="114">
        <v>0</v>
      </c>
      <c r="M5" s="239">
        <f t="shared" si="2"/>
        <v>6000</v>
      </c>
      <c r="N5" s="238">
        <f t="shared" si="3"/>
        <v>7800</v>
      </c>
      <c r="O5" s="113">
        <v>3750</v>
      </c>
      <c r="P5" s="233">
        <v>2750</v>
      </c>
      <c r="Q5" s="114">
        <v>0</v>
      </c>
      <c r="R5" s="239">
        <f t="shared" si="4"/>
        <v>6500</v>
      </c>
      <c r="S5" s="238">
        <f t="shared" si="5"/>
        <v>8450</v>
      </c>
      <c r="T5" s="124">
        <v>4000</v>
      </c>
      <c r="U5" s="233">
        <v>2750</v>
      </c>
      <c r="V5" s="114">
        <v>0</v>
      </c>
      <c r="W5" s="239">
        <f t="shared" si="6"/>
        <v>6750</v>
      </c>
      <c r="X5" s="238">
        <f t="shared" si="7"/>
        <v>8775</v>
      </c>
    </row>
    <row r="6" spans="1:24" ht="13.5" thickBot="1">
      <c r="A6" s="240"/>
      <c r="B6" s="236"/>
      <c r="C6" s="236"/>
      <c r="D6" s="5" t="s">
        <v>66</v>
      </c>
      <c r="E6" s="123"/>
      <c r="F6" s="229">
        <v>2000</v>
      </c>
      <c r="G6" s="111"/>
      <c r="H6" s="237">
        <f t="shared" si="0"/>
        <v>2000</v>
      </c>
      <c r="I6" s="266">
        <f t="shared" si="1"/>
        <v>2600</v>
      </c>
      <c r="J6" s="253"/>
      <c r="K6" s="254">
        <v>2000</v>
      </c>
      <c r="L6" s="255"/>
      <c r="M6" s="267">
        <f t="shared" si="2"/>
        <v>2000</v>
      </c>
      <c r="N6" s="266">
        <f t="shared" si="3"/>
        <v>2600</v>
      </c>
      <c r="O6" s="256"/>
      <c r="P6" s="254">
        <v>2750</v>
      </c>
      <c r="Q6" s="255"/>
      <c r="R6" s="267">
        <f t="shared" si="4"/>
        <v>2750</v>
      </c>
      <c r="S6" s="266">
        <f t="shared" si="5"/>
        <v>3575</v>
      </c>
      <c r="T6" s="253"/>
      <c r="U6" s="254">
        <v>2750</v>
      </c>
      <c r="V6" s="255"/>
      <c r="W6" s="267">
        <f t="shared" si="6"/>
        <v>2750</v>
      </c>
      <c r="X6" s="266">
        <f t="shared" si="7"/>
        <v>3575</v>
      </c>
    </row>
    <row r="7" spans="1:24" ht="13.5" thickBot="1">
      <c r="A7" s="241"/>
      <c r="B7" s="242"/>
      <c r="C7" s="242"/>
      <c r="D7" s="31" t="s">
        <v>67</v>
      </c>
      <c r="E7" s="123">
        <v>4200</v>
      </c>
      <c r="F7" s="229">
        <v>2000</v>
      </c>
      <c r="G7" s="111">
        <v>0</v>
      </c>
      <c r="H7" s="244">
        <f t="shared" si="0"/>
        <v>6200</v>
      </c>
      <c r="I7" s="245">
        <f t="shared" si="1"/>
        <v>8060</v>
      </c>
      <c r="J7" s="268">
        <v>4350</v>
      </c>
      <c r="K7" s="233">
        <v>2000</v>
      </c>
      <c r="L7" s="114">
        <v>0</v>
      </c>
      <c r="M7" s="248">
        <f t="shared" si="2"/>
        <v>6350</v>
      </c>
      <c r="N7" s="245">
        <f t="shared" si="3"/>
        <v>8255</v>
      </c>
      <c r="O7" s="113">
        <v>4200</v>
      </c>
      <c r="P7" s="233">
        <v>2750</v>
      </c>
      <c r="Q7" s="114">
        <v>0</v>
      </c>
      <c r="R7" s="248">
        <f t="shared" si="4"/>
        <v>6950</v>
      </c>
      <c r="S7" s="245">
        <f t="shared" si="5"/>
        <v>9035</v>
      </c>
      <c r="T7" s="268">
        <v>4350</v>
      </c>
      <c r="U7" s="233">
        <v>2750</v>
      </c>
      <c r="V7" s="114">
        <v>0</v>
      </c>
      <c r="W7" s="248">
        <f t="shared" si="6"/>
        <v>7100</v>
      </c>
      <c r="X7" s="245">
        <f t="shared" si="7"/>
        <v>9230</v>
      </c>
    </row>
    <row r="8" spans="1:24" ht="13.5" thickBot="1">
      <c r="A8" s="227"/>
      <c r="B8" s="228"/>
      <c r="C8" s="228"/>
      <c r="D8" s="4" t="s">
        <v>21</v>
      </c>
      <c r="E8" s="261"/>
      <c r="F8" s="229">
        <v>2250</v>
      </c>
      <c r="G8" s="229"/>
      <c r="H8" s="230">
        <f t="shared" si="0"/>
        <v>2250</v>
      </c>
      <c r="I8" s="262">
        <f t="shared" si="1"/>
        <v>2925</v>
      </c>
      <c r="J8" s="263"/>
      <c r="K8" s="254">
        <v>2250</v>
      </c>
      <c r="L8" s="254"/>
      <c r="M8" s="264">
        <f t="shared" si="2"/>
        <v>2250</v>
      </c>
      <c r="N8" s="262">
        <f t="shared" si="3"/>
        <v>2925</v>
      </c>
      <c r="O8" s="265"/>
      <c r="P8" s="254">
        <v>3150</v>
      </c>
      <c r="Q8" s="254"/>
      <c r="R8" s="264">
        <f t="shared" si="4"/>
        <v>3150</v>
      </c>
      <c r="S8" s="262">
        <f t="shared" si="5"/>
        <v>4095</v>
      </c>
      <c r="T8" s="263"/>
      <c r="U8" s="254">
        <v>3150</v>
      </c>
      <c r="V8" s="254"/>
      <c r="W8" s="264">
        <f t="shared" si="6"/>
        <v>3150</v>
      </c>
      <c r="X8" s="262">
        <f t="shared" si="7"/>
        <v>4095</v>
      </c>
    </row>
    <row r="9" spans="1:24" ht="13.5" thickBot="1">
      <c r="A9" s="235"/>
      <c r="B9" s="236" t="s">
        <v>4</v>
      </c>
      <c r="C9" s="236"/>
      <c r="D9" s="5" t="s">
        <v>22</v>
      </c>
      <c r="E9" s="123">
        <v>4500</v>
      </c>
      <c r="F9" s="229">
        <v>2250</v>
      </c>
      <c r="G9" s="111">
        <v>0</v>
      </c>
      <c r="H9" s="237">
        <f t="shared" si="0"/>
        <v>6750</v>
      </c>
      <c r="I9" s="238">
        <f t="shared" si="1"/>
        <v>8775</v>
      </c>
      <c r="J9" s="124">
        <v>4900</v>
      </c>
      <c r="K9" s="233">
        <v>2250</v>
      </c>
      <c r="L9" s="114">
        <v>0</v>
      </c>
      <c r="M9" s="239">
        <f t="shared" si="2"/>
        <v>7150</v>
      </c>
      <c r="N9" s="238">
        <f t="shared" si="3"/>
        <v>9295</v>
      </c>
      <c r="O9" s="113">
        <v>4500</v>
      </c>
      <c r="P9" s="233">
        <v>3150</v>
      </c>
      <c r="Q9" s="114">
        <v>0</v>
      </c>
      <c r="R9" s="239">
        <f t="shared" si="4"/>
        <v>7650</v>
      </c>
      <c r="S9" s="238">
        <f t="shared" si="5"/>
        <v>9945</v>
      </c>
      <c r="T9" s="124">
        <v>4900</v>
      </c>
      <c r="U9" s="233">
        <v>3150</v>
      </c>
      <c r="V9" s="114">
        <v>0</v>
      </c>
      <c r="W9" s="239">
        <f t="shared" si="6"/>
        <v>8050</v>
      </c>
      <c r="X9" s="238">
        <f t="shared" si="7"/>
        <v>10465</v>
      </c>
    </row>
    <row r="10" spans="1:24" ht="13.5" thickBot="1">
      <c r="A10" s="240"/>
      <c r="B10" s="236"/>
      <c r="C10" s="236"/>
      <c r="D10" s="5" t="s">
        <v>66</v>
      </c>
      <c r="E10" s="123"/>
      <c r="F10" s="229">
        <v>2250</v>
      </c>
      <c r="G10" s="111"/>
      <c r="H10" s="237">
        <f t="shared" si="0"/>
        <v>2250</v>
      </c>
      <c r="I10" s="266">
        <f t="shared" si="1"/>
        <v>2925</v>
      </c>
      <c r="J10" s="253"/>
      <c r="K10" s="254">
        <v>2250</v>
      </c>
      <c r="L10" s="255"/>
      <c r="M10" s="267">
        <f t="shared" si="2"/>
        <v>2250</v>
      </c>
      <c r="N10" s="266">
        <f t="shared" si="3"/>
        <v>2925</v>
      </c>
      <c r="O10" s="256"/>
      <c r="P10" s="254">
        <v>3150</v>
      </c>
      <c r="Q10" s="255"/>
      <c r="R10" s="267">
        <f t="shared" si="4"/>
        <v>3150</v>
      </c>
      <c r="S10" s="266">
        <f t="shared" si="5"/>
        <v>4095</v>
      </c>
      <c r="T10" s="253"/>
      <c r="U10" s="254">
        <v>3150</v>
      </c>
      <c r="V10" s="255"/>
      <c r="W10" s="267">
        <f t="shared" si="6"/>
        <v>3150</v>
      </c>
      <c r="X10" s="266">
        <f t="shared" si="7"/>
        <v>4095</v>
      </c>
    </row>
    <row r="11" spans="1:24" ht="13.5" thickBot="1">
      <c r="A11" s="241"/>
      <c r="B11" s="242"/>
      <c r="C11" s="242"/>
      <c r="D11" s="31" t="s">
        <v>67</v>
      </c>
      <c r="E11" s="269">
        <v>5100</v>
      </c>
      <c r="F11" s="229">
        <v>2250</v>
      </c>
      <c r="G11" s="243">
        <v>0</v>
      </c>
      <c r="H11" s="244">
        <f t="shared" si="0"/>
        <v>7350</v>
      </c>
      <c r="I11" s="245">
        <f t="shared" si="1"/>
        <v>9555</v>
      </c>
      <c r="J11" s="270">
        <v>5400</v>
      </c>
      <c r="K11" s="233">
        <v>2250</v>
      </c>
      <c r="L11" s="247">
        <v>0</v>
      </c>
      <c r="M11" s="248">
        <f t="shared" si="2"/>
        <v>7650</v>
      </c>
      <c r="N11" s="245">
        <f t="shared" si="3"/>
        <v>9945</v>
      </c>
      <c r="O11" s="246">
        <v>5100</v>
      </c>
      <c r="P11" s="233">
        <v>3150</v>
      </c>
      <c r="Q11" s="247">
        <v>0</v>
      </c>
      <c r="R11" s="248">
        <f t="shared" si="4"/>
        <v>8250</v>
      </c>
      <c r="S11" s="245">
        <f t="shared" si="5"/>
        <v>10725</v>
      </c>
      <c r="T11" s="270">
        <v>5400</v>
      </c>
      <c r="U11" s="233">
        <v>3150</v>
      </c>
      <c r="V11" s="247">
        <v>0</v>
      </c>
      <c r="W11" s="248">
        <f t="shared" si="6"/>
        <v>8550</v>
      </c>
      <c r="X11" s="245">
        <f t="shared" si="7"/>
        <v>11115</v>
      </c>
    </row>
    <row r="12" spans="1:24" ht="13.5" thickBot="1">
      <c r="A12" s="227"/>
      <c r="B12" s="228"/>
      <c r="C12" s="228"/>
      <c r="D12" s="4" t="s">
        <v>21</v>
      </c>
      <c r="E12" s="261"/>
      <c r="F12" s="229">
        <v>2600</v>
      </c>
      <c r="G12" s="229"/>
      <c r="H12" s="230">
        <f t="shared" si="0"/>
        <v>2600</v>
      </c>
      <c r="I12" s="262">
        <f t="shared" si="1"/>
        <v>3380</v>
      </c>
      <c r="J12" s="263"/>
      <c r="K12" s="254">
        <v>2600</v>
      </c>
      <c r="L12" s="254"/>
      <c r="M12" s="264">
        <f t="shared" si="2"/>
        <v>2600</v>
      </c>
      <c r="N12" s="262">
        <f t="shared" si="3"/>
        <v>3380</v>
      </c>
      <c r="O12" s="265"/>
      <c r="P12" s="254">
        <v>3750</v>
      </c>
      <c r="Q12" s="254"/>
      <c r="R12" s="264">
        <f t="shared" si="4"/>
        <v>3750</v>
      </c>
      <c r="S12" s="262">
        <f t="shared" si="5"/>
        <v>4875</v>
      </c>
      <c r="T12" s="263"/>
      <c r="U12" s="254">
        <v>3750</v>
      </c>
      <c r="V12" s="254"/>
      <c r="W12" s="264">
        <f t="shared" si="6"/>
        <v>3750</v>
      </c>
      <c r="X12" s="262">
        <f t="shared" si="7"/>
        <v>4875</v>
      </c>
    </row>
    <row r="13" spans="1:24" ht="13.5" thickBot="1">
      <c r="A13" s="235"/>
      <c r="B13" s="236" t="s">
        <v>5</v>
      </c>
      <c r="C13" s="236"/>
      <c r="D13" s="5" t="s">
        <v>22</v>
      </c>
      <c r="E13" s="123">
        <v>5650</v>
      </c>
      <c r="F13" s="229">
        <v>2600</v>
      </c>
      <c r="G13" s="111">
        <v>0</v>
      </c>
      <c r="H13" s="237">
        <f t="shared" si="0"/>
        <v>8250</v>
      </c>
      <c r="I13" s="238">
        <f t="shared" si="1"/>
        <v>10725</v>
      </c>
      <c r="J13" s="124">
        <v>6200</v>
      </c>
      <c r="K13" s="233">
        <v>2600</v>
      </c>
      <c r="L13" s="114">
        <v>0</v>
      </c>
      <c r="M13" s="239">
        <f t="shared" si="2"/>
        <v>8800</v>
      </c>
      <c r="N13" s="238">
        <f t="shared" si="3"/>
        <v>11440</v>
      </c>
      <c r="O13" s="113">
        <v>5650</v>
      </c>
      <c r="P13" s="233">
        <v>3750</v>
      </c>
      <c r="Q13" s="114">
        <v>0</v>
      </c>
      <c r="R13" s="239">
        <f t="shared" si="4"/>
        <v>9400</v>
      </c>
      <c r="S13" s="238">
        <f t="shared" si="5"/>
        <v>12220</v>
      </c>
      <c r="T13" s="124">
        <v>6200</v>
      </c>
      <c r="U13" s="233">
        <v>3750</v>
      </c>
      <c r="V13" s="114">
        <v>0</v>
      </c>
      <c r="W13" s="239">
        <f t="shared" si="6"/>
        <v>9950</v>
      </c>
      <c r="X13" s="238">
        <f t="shared" si="7"/>
        <v>12935</v>
      </c>
    </row>
    <row r="14" spans="1:24" ht="13.5" thickBot="1">
      <c r="A14" s="240"/>
      <c r="B14" s="236"/>
      <c r="C14" s="236"/>
      <c r="D14" s="5" t="s">
        <v>66</v>
      </c>
      <c r="E14" s="123"/>
      <c r="F14" s="229">
        <v>2600</v>
      </c>
      <c r="G14" s="111"/>
      <c r="H14" s="237">
        <f t="shared" si="0"/>
        <v>2600</v>
      </c>
      <c r="I14" s="266">
        <f t="shared" si="1"/>
        <v>3380</v>
      </c>
      <c r="J14" s="253"/>
      <c r="K14" s="254">
        <v>2600</v>
      </c>
      <c r="L14" s="255"/>
      <c r="M14" s="267">
        <f t="shared" si="2"/>
        <v>2600</v>
      </c>
      <c r="N14" s="266">
        <f t="shared" si="3"/>
        <v>3380</v>
      </c>
      <c r="O14" s="256"/>
      <c r="P14" s="254">
        <v>3750</v>
      </c>
      <c r="Q14" s="255"/>
      <c r="R14" s="267">
        <f t="shared" si="4"/>
        <v>3750</v>
      </c>
      <c r="S14" s="266">
        <f t="shared" si="5"/>
        <v>4875</v>
      </c>
      <c r="T14" s="253"/>
      <c r="U14" s="254">
        <v>3750</v>
      </c>
      <c r="V14" s="255"/>
      <c r="W14" s="267">
        <f t="shared" si="6"/>
        <v>3750</v>
      </c>
      <c r="X14" s="266">
        <f t="shared" si="7"/>
        <v>4875</v>
      </c>
    </row>
    <row r="15" spans="1:24" ht="13.5" thickBot="1">
      <c r="A15" s="241"/>
      <c r="B15" s="242"/>
      <c r="C15" s="242"/>
      <c r="D15" s="31" t="s">
        <v>67</v>
      </c>
      <c r="E15" s="269">
        <v>6400</v>
      </c>
      <c r="F15" s="229">
        <v>2600</v>
      </c>
      <c r="G15" s="243">
        <v>0</v>
      </c>
      <c r="H15" s="244">
        <f t="shared" si="0"/>
        <v>9000</v>
      </c>
      <c r="I15" s="245">
        <f t="shared" si="1"/>
        <v>11700</v>
      </c>
      <c r="J15" s="270">
        <v>6800</v>
      </c>
      <c r="K15" s="233">
        <v>2600</v>
      </c>
      <c r="L15" s="247">
        <v>0</v>
      </c>
      <c r="M15" s="248">
        <f t="shared" si="2"/>
        <v>9400</v>
      </c>
      <c r="N15" s="245">
        <f t="shared" si="3"/>
        <v>12220</v>
      </c>
      <c r="O15" s="246">
        <v>6400</v>
      </c>
      <c r="P15" s="233">
        <v>3750</v>
      </c>
      <c r="Q15" s="247">
        <v>0</v>
      </c>
      <c r="R15" s="248">
        <f t="shared" si="4"/>
        <v>10150</v>
      </c>
      <c r="S15" s="245">
        <f t="shared" si="5"/>
        <v>13195</v>
      </c>
      <c r="T15" s="270">
        <v>6800</v>
      </c>
      <c r="U15" s="233">
        <v>3750</v>
      </c>
      <c r="V15" s="247">
        <v>0</v>
      </c>
      <c r="W15" s="248">
        <f t="shared" si="6"/>
        <v>10550</v>
      </c>
      <c r="X15" s="245">
        <f t="shared" si="7"/>
        <v>13715</v>
      </c>
    </row>
    <row r="16" spans="1:24" ht="13.5" thickBot="1">
      <c r="A16" s="227"/>
      <c r="B16" s="228"/>
      <c r="C16" s="228"/>
      <c r="D16" s="4" t="s">
        <v>21</v>
      </c>
      <c r="E16" s="261"/>
      <c r="F16" s="229">
        <v>2600</v>
      </c>
      <c r="G16" s="229"/>
      <c r="H16" s="230">
        <f t="shared" si="0"/>
        <v>2600</v>
      </c>
      <c r="I16" s="262">
        <f t="shared" si="1"/>
        <v>3380</v>
      </c>
      <c r="J16" s="263"/>
      <c r="K16" s="254">
        <v>2600</v>
      </c>
      <c r="L16" s="254"/>
      <c r="M16" s="264">
        <f t="shared" si="2"/>
        <v>2600</v>
      </c>
      <c r="N16" s="262">
        <f t="shared" si="3"/>
        <v>3380</v>
      </c>
      <c r="O16" s="265"/>
      <c r="P16" s="254">
        <v>3750</v>
      </c>
      <c r="Q16" s="254"/>
      <c r="R16" s="264">
        <f t="shared" si="4"/>
        <v>3750</v>
      </c>
      <c r="S16" s="262">
        <f t="shared" si="5"/>
        <v>4875</v>
      </c>
      <c r="T16" s="263"/>
      <c r="U16" s="254">
        <v>3750</v>
      </c>
      <c r="V16" s="254"/>
      <c r="W16" s="264">
        <f t="shared" si="6"/>
        <v>3750</v>
      </c>
      <c r="X16" s="262">
        <f t="shared" si="7"/>
        <v>4875</v>
      </c>
    </row>
    <row r="17" spans="1:24" ht="13.5" thickBot="1">
      <c r="A17" s="235"/>
      <c r="B17" s="236" t="s">
        <v>5</v>
      </c>
      <c r="C17" s="236"/>
      <c r="D17" s="5" t="s">
        <v>22</v>
      </c>
      <c r="E17" s="123">
        <v>7000</v>
      </c>
      <c r="F17" s="229">
        <v>2600</v>
      </c>
      <c r="G17" s="111">
        <v>0</v>
      </c>
      <c r="H17" s="237">
        <f t="shared" si="0"/>
        <v>9600</v>
      </c>
      <c r="I17" s="238">
        <f t="shared" si="1"/>
        <v>12480</v>
      </c>
      <c r="J17" s="124">
        <v>7550</v>
      </c>
      <c r="K17" s="233">
        <v>2600</v>
      </c>
      <c r="L17" s="114">
        <v>0</v>
      </c>
      <c r="M17" s="239">
        <f t="shared" si="2"/>
        <v>10150</v>
      </c>
      <c r="N17" s="238">
        <f t="shared" si="3"/>
        <v>13195</v>
      </c>
      <c r="O17" s="113">
        <v>7000</v>
      </c>
      <c r="P17" s="233">
        <v>3750</v>
      </c>
      <c r="Q17" s="114">
        <v>0</v>
      </c>
      <c r="R17" s="239">
        <f t="shared" si="4"/>
        <v>10750</v>
      </c>
      <c r="S17" s="238">
        <f t="shared" si="5"/>
        <v>13975</v>
      </c>
      <c r="T17" s="124">
        <v>7550</v>
      </c>
      <c r="U17" s="233">
        <v>3750</v>
      </c>
      <c r="V17" s="114">
        <v>0</v>
      </c>
      <c r="W17" s="239">
        <f t="shared" si="6"/>
        <v>11300</v>
      </c>
      <c r="X17" s="238">
        <f t="shared" si="7"/>
        <v>14690</v>
      </c>
    </row>
    <row r="18" spans="1:24" ht="13.5" thickBot="1">
      <c r="A18" s="240"/>
      <c r="B18" s="236"/>
      <c r="C18" s="236"/>
      <c r="D18" s="5" t="s">
        <v>66</v>
      </c>
      <c r="E18" s="123"/>
      <c r="F18" s="229">
        <v>2600</v>
      </c>
      <c r="G18" s="111"/>
      <c r="H18" s="237">
        <f t="shared" si="0"/>
        <v>2600</v>
      </c>
      <c r="I18" s="266">
        <f t="shared" si="1"/>
        <v>3380</v>
      </c>
      <c r="J18" s="253"/>
      <c r="K18" s="254">
        <v>2600</v>
      </c>
      <c r="L18" s="255"/>
      <c r="M18" s="267">
        <f t="shared" si="2"/>
        <v>2600</v>
      </c>
      <c r="N18" s="266">
        <f t="shared" si="3"/>
        <v>3380</v>
      </c>
      <c r="O18" s="256"/>
      <c r="P18" s="254">
        <v>3750</v>
      </c>
      <c r="Q18" s="255"/>
      <c r="R18" s="267">
        <f t="shared" si="4"/>
        <v>3750</v>
      </c>
      <c r="S18" s="266">
        <f t="shared" si="5"/>
        <v>4875</v>
      </c>
      <c r="T18" s="253"/>
      <c r="U18" s="254">
        <v>3750</v>
      </c>
      <c r="V18" s="255"/>
      <c r="W18" s="267">
        <f t="shared" si="6"/>
        <v>3750</v>
      </c>
      <c r="X18" s="266">
        <f t="shared" si="7"/>
        <v>4875</v>
      </c>
    </row>
    <row r="19" spans="1:24" ht="13.5" thickBot="1">
      <c r="A19" s="241"/>
      <c r="B19" s="242"/>
      <c r="C19" s="242"/>
      <c r="D19" s="31" t="s">
        <v>67</v>
      </c>
      <c r="E19" s="269">
        <v>8000</v>
      </c>
      <c r="F19" s="229">
        <v>2600</v>
      </c>
      <c r="G19" s="243">
        <v>0</v>
      </c>
      <c r="H19" s="244">
        <f t="shared" si="0"/>
        <v>10600</v>
      </c>
      <c r="I19" s="245">
        <f t="shared" si="1"/>
        <v>13780</v>
      </c>
      <c r="J19" s="270">
        <v>8300</v>
      </c>
      <c r="K19" s="233">
        <v>2600</v>
      </c>
      <c r="L19" s="247">
        <v>0</v>
      </c>
      <c r="M19" s="248">
        <f t="shared" si="2"/>
        <v>10900</v>
      </c>
      <c r="N19" s="245">
        <f t="shared" si="3"/>
        <v>14170</v>
      </c>
      <c r="O19" s="246">
        <v>8000</v>
      </c>
      <c r="P19" s="233">
        <v>3750</v>
      </c>
      <c r="Q19" s="247">
        <v>0</v>
      </c>
      <c r="R19" s="248">
        <f t="shared" si="4"/>
        <v>11750</v>
      </c>
      <c r="S19" s="245">
        <f t="shared" si="5"/>
        <v>15275</v>
      </c>
      <c r="T19" s="270">
        <v>8300</v>
      </c>
      <c r="U19" s="233">
        <v>3750</v>
      </c>
      <c r="V19" s="247">
        <v>0</v>
      </c>
      <c r="W19" s="248">
        <f t="shared" si="6"/>
        <v>12050</v>
      </c>
      <c r="X19" s="245">
        <f t="shared" si="7"/>
        <v>15665</v>
      </c>
    </row>
    <row r="20" spans="1:24" ht="13.5" thickBot="1">
      <c r="A20" s="227"/>
      <c r="B20" s="228"/>
      <c r="C20" s="228"/>
      <c r="D20" s="4" t="s">
        <v>21</v>
      </c>
      <c r="E20" s="261"/>
      <c r="F20" s="229">
        <v>2750</v>
      </c>
      <c r="G20" s="229"/>
      <c r="H20" s="230">
        <f t="shared" si="0"/>
        <v>2750</v>
      </c>
      <c r="I20" s="262">
        <f t="shared" si="1"/>
        <v>3575</v>
      </c>
      <c r="J20" s="263"/>
      <c r="K20" s="254">
        <v>2750</v>
      </c>
      <c r="L20" s="254"/>
      <c r="M20" s="264">
        <f t="shared" si="2"/>
        <v>2750</v>
      </c>
      <c r="N20" s="262">
        <f t="shared" si="3"/>
        <v>3575</v>
      </c>
      <c r="O20" s="265"/>
      <c r="P20" s="254">
        <v>4000</v>
      </c>
      <c r="Q20" s="254"/>
      <c r="R20" s="264">
        <f t="shared" si="4"/>
        <v>4000</v>
      </c>
      <c r="S20" s="262">
        <f t="shared" si="5"/>
        <v>5200</v>
      </c>
      <c r="T20" s="263"/>
      <c r="U20" s="254">
        <v>4000</v>
      </c>
      <c r="V20" s="254"/>
      <c r="W20" s="264">
        <f t="shared" si="6"/>
        <v>4000</v>
      </c>
      <c r="X20" s="262">
        <f t="shared" si="7"/>
        <v>5200</v>
      </c>
    </row>
    <row r="21" spans="1:24" ht="13.5" thickBot="1">
      <c r="A21" s="235"/>
      <c r="B21" s="236" t="s">
        <v>6</v>
      </c>
      <c r="C21" s="236"/>
      <c r="D21" s="5" t="s">
        <v>22</v>
      </c>
      <c r="E21" s="123">
        <v>6100</v>
      </c>
      <c r="F21" s="229">
        <v>2750</v>
      </c>
      <c r="G21" s="111">
        <v>0</v>
      </c>
      <c r="H21" s="237">
        <f t="shared" si="0"/>
        <v>8850</v>
      </c>
      <c r="I21" s="238">
        <f t="shared" si="1"/>
        <v>11505</v>
      </c>
      <c r="J21" s="124">
        <v>6800</v>
      </c>
      <c r="K21" s="233">
        <v>2750</v>
      </c>
      <c r="L21" s="114">
        <v>0</v>
      </c>
      <c r="M21" s="239">
        <f t="shared" si="2"/>
        <v>9550</v>
      </c>
      <c r="N21" s="238">
        <f t="shared" si="3"/>
        <v>12415</v>
      </c>
      <c r="O21" s="113">
        <v>6100</v>
      </c>
      <c r="P21" s="233">
        <v>4000</v>
      </c>
      <c r="Q21" s="114">
        <v>0</v>
      </c>
      <c r="R21" s="239">
        <f t="shared" si="4"/>
        <v>10100</v>
      </c>
      <c r="S21" s="238">
        <f t="shared" si="5"/>
        <v>13130</v>
      </c>
      <c r="T21" s="124">
        <v>6800</v>
      </c>
      <c r="U21" s="233">
        <v>4000</v>
      </c>
      <c r="V21" s="114">
        <v>0</v>
      </c>
      <c r="W21" s="239">
        <f t="shared" si="6"/>
        <v>10800</v>
      </c>
      <c r="X21" s="238">
        <f t="shared" si="7"/>
        <v>14040</v>
      </c>
    </row>
    <row r="22" spans="1:24" ht="13.5" thickBot="1">
      <c r="A22" s="240"/>
      <c r="B22" s="236"/>
      <c r="C22" s="236"/>
      <c r="D22" s="5" t="s">
        <v>66</v>
      </c>
      <c r="E22" s="123"/>
      <c r="F22" s="229">
        <v>2750</v>
      </c>
      <c r="G22" s="111"/>
      <c r="H22" s="237">
        <f t="shared" si="0"/>
        <v>2750</v>
      </c>
      <c r="I22" s="266">
        <f t="shared" si="1"/>
        <v>3575</v>
      </c>
      <c r="J22" s="253"/>
      <c r="K22" s="254">
        <v>2750</v>
      </c>
      <c r="L22" s="255"/>
      <c r="M22" s="267">
        <f t="shared" si="2"/>
        <v>2750</v>
      </c>
      <c r="N22" s="266">
        <f t="shared" si="3"/>
        <v>3575</v>
      </c>
      <c r="O22" s="256"/>
      <c r="P22" s="254">
        <v>4000</v>
      </c>
      <c r="Q22" s="255"/>
      <c r="R22" s="267">
        <f t="shared" si="4"/>
        <v>4000</v>
      </c>
      <c r="S22" s="266">
        <f t="shared" si="5"/>
        <v>5200</v>
      </c>
      <c r="T22" s="253"/>
      <c r="U22" s="254">
        <v>4000</v>
      </c>
      <c r="V22" s="255"/>
      <c r="W22" s="267">
        <f t="shared" si="6"/>
        <v>4000</v>
      </c>
      <c r="X22" s="266">
        <f t="shared" si="7"/>
        <v>5200</v>
      </c>
    </row>
    <row r="23" spans="1:24" ht="13.5" thickBot="1">
      <c r="A23" s="241"/>
      <c r="B23" s="242"/>
      <c r="C23" s="242"/>
      <c r="D23" s="31" t="s">
        <v>67</v>
      </c>
      <c r="E23" s="269">
        <v>6950</v>
      </c>
      <c r="F23" s="229">
        <v>2750</v>
      </c>
      <c r="G23" s="243">
        <v>0</v>
      </c>
      <c r="H23" s="244">
        <f t="shared" si="0"/>
        <v>9700</v>
      </c>
      <c r="I23" s="245">
        <f t="shared" si="1"/>
        <v>12610</v>
      </c>
      <c r="J23" s="270">
        <v>7450</v>
      </c>
      <c r="K23" s="233">
        <v>2750</v>
      </c>
      <c r="L23" s="247">
        <v>0</v>
      </c>
      <c r="M23" s="248">
        <f t="shared" si="2"/>
        <v>10200</v>
      </c>
      <c r="N23" s="245">
        <f t="shared" si="3"/>
        <v>13260</v>
      </c>
      <c r="O23" s="246">
        <v>6950</v>
      </c>
      <c r="P23" s="233">
        <v>4000</v>
      </c>
      <c r="Q23" s="247">
        <v>0</v>
      </c>
      <c r="R23" s="248">
        <f t="shared" si="4"/>
        <v>10950</v>
      </c>
      <c r="S23" s="245">
        <f t="shared" si="5"/>
        <v>14235</v>
      </c>
      <c r="T23" s="270">
        <v>7450</v>
      </c>
      <c r="U23" s="233">
        <v>4000</v>
      </c>
      <c r="V23" s="247">
        <v>0</v>
      </c>
      <c r="W23" s="248">
        <f t="shared" si="6"/>
        <v>11450</v>
      </c>
      <c r="X23" s="245">
        <f t="shared" si="7"/>
        <v>14885</v>
      </c>
    </row>
    <row r="24" spans="1:24" ht="13.5" thickBot="1">
      <c r="A24" s="227"/>
      <c r="B24" s="228"/>
      <c r="C24" s="228"/>
      <c r="D24" s="4" t="s">
        <v>21</v>
      </c>
      <c r="E24" s="261"/>
      <c r="F24" s="229">
        <v>2750</v>
      </c>
      <c r="G24" s="229"/>
      <c r="H24" s="230">
        <f t="shared" si="0"/>
        <v>2750</v>
      </c>
      <c r="I24" s="262">
        <f t="shared" si="1"/>
        <v>3575</v>
      </c>
      <c r="J24" s="263"/>
      <c r="K24" s="254">
        <v>2750</v>
      </c>
      <c r="L24" s="254"/>
      <c r="M24" s="264">
        <f t="shared" si="2"/>
        <v>2750</v>
      </c>
      <c r="N24" s="262">
        <f t="shared" si="3"/>
        <v>3575</v>
      </c>
      <c r="O24" s="265"/>
      <c r="P24" s="254">
        <v>4000</v>
      </c>
      <c r="Q24" s="254"/>
      <c r="R24" s="264">
        <f t="shared" si="4"/>
        <v>4000</v>
      </c>
      <c r="S24" s="262">
        <f t="shared" si="5"/>
        <v>5200</v>
      </c>
      <c r="T24" s="263"/>
      <c r="U24" s="254">
        <v>4000</v>
      </c>
      <c r="V24" s="254"/>
      <c r="W24" s="264">
        <f t="shared" si="6"/>
        <v>4000</v>
      </c>
      <c r="X24" s="262">
        <f t="shared" si="7"/>
        <v>5200</v>
      </c>
    </row>
    <row r="25" spans="1:24" ht="13.5" thickBot="1">
      <c r="A25" s="235"/>
      <c r="B25" s="236" t="s">
        <v>6</v>
      </c>
      <c r="C25" s="236"/>
      <c r="D25" s="5" t="s">
        <v>22</v>
      </c>
      <c r="E25" s="123">
        <v>7500</v>
      </c>
      <c r="F25" s="229">
        <v>2750</v>
      </c>
      <c r="G25" s="111">
        <v>0</v>
      </c>
      <c r="H25" s="237">
        <f t="shared" si="0"/>
        <v>10250</v>
      </c>
      <c r="I25" s="238">
        <f t="shared" si="1"/>
        <v>13325</v>
      </c>
      <c r="J25" s="124">
        <v>8150</v>
      </c>
      <c r="K25" s="233">
        <v>2750</v>
      </c>
      <c r="L25" s="114">
        <v>0</v>
      </c>
      <c r="M25" s="239">
        <f t="shared" si="2"/>
        <v>10900</v>
      </c>
      <c r="N25" s="238">
        <f t="shared" si="3"/>
        <v>14170</v>
      </c>
      <c r="O25" s="113">
        <v>7500</v>
      </c>
      <c r="P25" s="233">
        <v>4000</v>
      </c>
      <c r="Q25" s="114">
        <v>0</v>
      </c>
      <c r="R25" s="239">
        <f t="shared" si="4"/>
        <v>11500</v>
      </c>
      <c r="S25" s="238">
        <f t="shared" si="5"/>
        <v>14950</v>
      </c>
      <c r="T25" s="124">
        <v>8150</v>
      </c>
      <c r="U25" s="233">
        <v>4000</v>
      </c>
      <c r="V25" s="114">
        <v>0</v>
      </c>
      <c r="W25" s="239">
        <f t="shared" si="6"/>
        <v>12150</v>
      </c>
      <c r="X25" s="238">
        <f t="shared" si="7"/>
        <v>15795</v>
      </c>
    </row>
    <row r="26" spans="1:24" ht="13.5" thickBot="1">
      <c r="A26" s="240"/>
      <c r="B26" s="236"/>
      <c r="C26" s="236"/>
      <c r="D26" s="5" t="s">
        <v>66</v>
      </c>
      <c r="E26" s="123"/>
      <c r="F26" s="229">
        <v>2750</v>
      </c>
      <c r="G26" s="111"/>
      <c r="H26" s="237">
        <f t="shared" si="0"/>
        <v>2750</v>
      </c>
      <c r="I26" s="266">
        <f t="shared" si="1"/>
        <v>3575</v>
      </c>
      <c r="J26" s="253"/>
      <c r="K26" s="254">
        <v>2750</v>
      </c>
      <c r="L26" s="255"/>
      <c r="M26" s="267">
        <f t="shared" si="2"/>
        <v>2750</v>
      </c>
      <c r="N26" s="266">
        <f t="shared" si="3"/>
        <v>3575</v>
      </c>
      <c r="O26" s="256"/>
      <c r="P26" s="254">
        <v>4000</v>
      </c>
      <c r="Q26" s="255"/>
      <c r="R26" s="267">
        <f t="shared" si="4"/>
        <v>4000</v>
      </c>
      <c r="S26" s="266">
        <f t="shared" si="5"/>
        <v>5200</v>
      </c>
      <c r="T26" s="253"/>
      <c r="U26" s="254">
        <v>4000</v>
      </c>
      <c r="V26" s="255"/>
      <c r="W26" s="267">
        <f t="shared" si="6"/>
        <v>4000</v>
      </c>
      <c r="X26" s="266">
        <f t="shared" si="7"/>
        <v>5200</v>
      </c>
    </row>
    <row r="27" spans="1:24" ht="13.5" thickBot="1">
      <c r="A27" s="241"/>
      <c r="B27" s="242"/>
      <c r="C27" s="242"/>
      <c r="D27" s="31" t="s">
        <v>67</v>
      </c>
      <c r="E27" s="269">
        <v>8550</v>
      </c>
      <c r="F27" s="229">
        <v>2750</v>
      </c>
      <c r="G27" s="243">
        <v>0</v>
      </c>
      <c r="H27" s="244">
        <f t="shared" si="0"/>
        <v>11300</v>
      </c>
      <c r="I27" s="245">
        <f t="shared" si="1"/>
        <v>14690</v>
      </c>
      <c r="J27" s="270">
        <v>8950</v>
      </c>
      <c r="K27" s="233">
        <v>2750</v>
      </c>
      <c r="L27" s="247">
        <v>0</v>
      </c>
      <c r="M27" s="248">
        <f t="shared" si="2"/>
        <v>11700</v>
      </c>
      <c r="N27" s="245">
        <f t="shared" si="3"/>
        <v>15210</v>
      </c>
      <c r="O27" s="246">
        <v>8550</v>
      </c>
      <c r="P27" s="233">
        <v>4000</v>
      </c>
      <c r="Q27" s="247">
        <v>0</v>
      </c>
      <c r="R27" s="248">
        <f t="shared" si="4"/>
        <v>12550</v>
      </c>
      <c r="S27" s="245">
        <f t="shared" si="5"/>
        <v>16315</v>
      </c>
      <c r="T27" s="270">
        <v>8950</v>
      </c>
      <c r="U27" s="233">
        <v>4000</v>
      </c>
      <c r="V27" s="247">
        <v>0</v>
      </c>
      <c r="W27" s="248">
        <f t="shared" si="6"/>
        <v>12950</v>
      </c>
      <c r="X27" s="245">
        <f t="shared" si="7"/>
        <v>16835</v>
      </c>
    </row>
    <row r="28" spans="1:24" ht="13.5" thickBot="1">
      <c r="A28" s="249"/>
      <c r="B28" s="228"/>
      <c r="C28" s="228"/>
      <c r="D28" s="4" t="s">
        <v>21</v>
      </c>
      <c r="E28" s="261"/>
      <c r="F28" s="229">
        <v>3400</v>
      </c>
      <c r="G28" s="229"/>
      <c r="H28" s="230">
        <f t="shared" si="0"/>
        <v>3400</v>
      </c>
      <c r="I28" s="262">
        <f t="shared" si="1"/>
        <v>4420</v>
      </c>
      <c r="J28" s="263"/>
      <c r="K28" s="254">
        <v>3400</v>
      </c>
      <c r="L28" s="254"/>
      <c r="M28" s="264">
        <f t="shared" si="2"/>
        <v>3400</v>
      </c>
      <c r="N28" s="262">
        <f t="shared" si="3"/>
        <v>4420</v>
      </c>
      <c r="O28" s="265"/>
      <c r="P28" s="254">
        <v>4900</v>
      </c>
      <c r="Q28" s="254"/>
      <c r="R28" s="264">
        <f t="shared" si="4"/>
        <v>4900</v>
      </c>
      <c r="S28" s="262">
        <f t="shared" si="5"/>
        <v>6370</v>
      </c>
      <c r="T28" s="263"/>
      <c r="U28" s="254">
        <v>4900</v>
      </c>
      <c r="V28" s="254"/>
      <c r="W28" s="264">
        <f t="shared" si="6"/>
        <v>4900</v>
      </c>
      <c r="X28" s="262">
        <f t="shared" si="7"/>
        <v>6370</v>
      </c>
    </row>
    <row r="29" spans="1:24" ht="13.5" thickBot="1">
      <c r="A29" s="250"/>
      <c r="B29" s="236"/>
      <c r="C29" s="236"/>
      <c r="D29" s="5" t="s">
        <v>22</v>
      </c>
      <c r="E29" s="123">
        <v>7450</v>
      </c>
      <c r="F29" s="229">
        <v>3400</v>
      </c>
      <c r="G29" s="111">
        <v>150</v>
      </c>
      <c r="H29" s="237">
        <f t="shared" si="0"/>
        <v>11000</v>
      </c>
      <c r="I29" s="238">
        <f t="shared" si="1"/>
        <v>14300</v>
      </c>
      <c r="J29" s="124">
        <v>8200</v>
      </c>
      <c r="K29" s="233">
        <v>3400</v>
      </c>
      <c r="L29" s="114">
        <v>150</v>
      </c>
      <c r="M29" s="239">
        <f t="shared" si="2"/>
        <v>11750</v>
      </c>
      <c r="N29" s="238">
        <f t="shared" si="3"/>
        <v>15275</v>
      </c>
      <c r="O29" s="113">
        <v>7450</v>
      </c>
      <c r="P29" s="233">
        <v>4900</v>
      </c>
      <c r="Q29" s="114">
        <v>150</v>
      </c>
      <c r="R29" s="239">
        <f t="shared" si="4"/>
        <v>12500</v>
      </c>
      <c r="S29" s="238">
        <f t="shared" si="5"/>
        <v>16250</v>
      </c>
      <c r="T29" s="124">
        <v>8200</v>
      </c>
      <c r="U29" s="233">
        <v>4900</v>
      </c>
      <c r="V29" s="114">
        <v>150</v>
      </c>
      <c r="W29" s="239">
        <f t="shared" si="6"/>
        <v>13250</v>
      </c>
      <c r="X29" s="238">
        <f t="shared" si="7"/>
        <v>17225</v>
      </c>
    </row>
    <row r="30" spans="1:24" ht="13.5" thickBot="1">
      <c r="A30" s="235"/>
      <c r="B30" s="236" t="s">
        <v>10</v>
      </c>
      <c r="C30" s="236"/>
      <c r="D30" s="5" t="s">
        <v>66</v>
      </c>
      <c r="E30" s="123"/>
      <c r="F30" s="229">
        <v>3400</v>
      </c>
      <c r="G30" s="111"/>
      <c r="H30" s="237">
        <f t="shared" si="0"/>
        <v>3400</v>
      </c>
      <c r="I30" s="266">
        <f t="shared" si="1"/>
        <v>4420</v>
      </c>
      <c r="J30" s="253"/>
      <c r="K30" s="254">
        <v>3400</v>
      </c>
      <c r="L30" s="255"/>
      <c r="M30" s="267">
        <f t="shared" si="2"/>
        <v>3400</v>
      </c>
      <c r="N30" s="266">
        <f t="shared" si="3"/>
        <v>4420</v>
      </c>
      <c r="O30" s="256"/>
      <c r="P30" s="254">
        <v>4900</v>
      </c>
      <c r="Q30" s="255"/>
      <c r="R30" s="267">
        <f t="shared" si="4"/>
        <v>4900</v>
      </c>
      <c r="S30" s="266">
        <f t="shared" si="5"/>
        <v>6370</v>
      </c>
      <c r="T30" s="253"/>
      <c r="U30" s="254">
        <v>4900</v>
      </c>
      <c r="V30" s="255"/>
      <c r="W30" s="267">
        <f t="shared" si="6"/>
        <v>4900</v>
      </c>
      <c r="X30" s="266">
        <f t="shared" si="7"/>
        <v>6370</v>
      </c>
    </row>
    <row r="31" spans="1:24" ht="13.5" thickBot="1">
      <c r="A31" s="241"/>
      <c r="B31" s="242"/>
      <c r="C31" s="242"/>
      <c r="D31" s="31" t="s">
        <v>67</v>
      </c>
      <c r="E31" s="269">
        <v>8350</v>
      </c>
      <c r="F31" s="229"/>
      <c r="G31" s="243">
        <v>150</v>
      </c>
      <c r="H31" s="244">
        <f t="shared" si="0"/>
        <v>8500</v>
      </c>
      <c r="I31" s="245">
        <f t="shared" si="1"/>
        <v>11050</v>
      </c>
      <c r="J31" s="270">
        <v>8850</v>
      </c>
      <c r="K31" s="233">
        <v>3400</v>
      </c>
      <c r="L31" s="247">
        <v>150</v>
      </c>
      <c r="M31" s="248">
        <f t="shared" si="2"/>
        <v>12400</v>
      </c>
      <c r="N31" s="245">
        <f t="shared" si="3"/>
        <v>16120</v>
      </c>
      <c r="O31" s="246">
        <v>8350</v>
      </c>
      <c r="P31" s="233">
        <v>4900</v>
      </c>
      <c r="Q31" s="247">
        <v>150</v>
      </c>
      <c r="R31" s="248">
        <f t="shared" si="4"/>
        <v>13400</v>
      </c>
      <c r="S31" s="245">
        <f t="shared" si="5"/>
        <v>17420</v>
      </c>
      <c r="T31" s="270">
        <v>8850</v>
      </c>
      <c r="U31" s="233">
        <v>4900</v>
      </c>
      <c r="V31" s="247">
        <v>150</v>
      </c>
      <c r="W31" s="248">
        <f t="shared" si="6"/>
        <v>13900</v>
      </c>
      <c r="X31" s="245">
        <f t="shared" si="7"/>
        <v>18070</v>
      </c>
    </row>
    <row r="32" spans="1:24" ht="13.5" thickBot="1">
      <c r="A32" s="227"/>
      <c r="B32" s="228"/>
      <c r="C32" s="228"/>
      <c r="D32" s="4" t="s">
        <v>21</v>
      </c>
      <c r="E32" s="261"/>
      <c r="F32" s="229">
        <v>3400</v>
      </c>
      <c r="G32" s="229"/>
      <c r="H32" s="230">
        <f t="shared" si="0"/>
        <v>3400</v>
      </c>
      <c r="I32" s="262">
        <f t="shared" si="1"/>
        <v>4420</v>
      </c>
      <c r="J32" s="263"/>
      <c r="K32" s="254">
        <v>3400</v>
      </c>
      <c r="L32" s="254"/>
      <c r="M32" s="264">
        <f t="shared" si="2"/>
        <v>3400</v>
      </c>
      <c r="N32" s="262">
        <f t="shared" si="3"/>
        <v>4420</v>
      </c>
      <c r="O32" s="265"/>
      <c r="P32" s="254">
        <v>4900</v>
      </c>
      <c r="Q32" s="254"/>
      <c r="R32" s="264">
        <f t="shared" si="4"/>
        <v>4900</v>
      </c>
      <c r="S32" s="262">
        <f t="shared" si="5"/>
        <v>6370</v>
      </c>
      <c r="T32" s="263"/>
      <c r="U32" s="254">
        <v>4900</v>
      </c>
      <c r="V32" s="254"/>
      <c r="W32" s="264">
        <f t="shared" si="6"/>
        <v>4900</v>
      </c>
      <c r="X32" s="262">
        <f t="shared" si="7"/>
        <v>6370</v>
      </c>
    </row>
    <row r="33" spans="1:24" ht="13.5" thickBot="1">
      <c r="A33" s="235"/>
      <c r="B33" s="236" t="s">
        <v>10</v>
      </c>
      <c r="C33" s="236"/>
      <c r="D33" s="5" t="s">
        <v>22</v>
      </c>
      <c r="E33" s="123">
        <v>9150</v>
      </c>
      <c r="F33" s="229">
        <v>3400</v>
      </c>
      <c r="G33" s="111">
        <v>150</v>
      </c>
      <c r="H33" s="237">
        <f t="shared" si="0"/>
        <v>12700</v>
      </c>
      <c r="I33" s="238">
        <f t="shared" si="1"/>
        <v>16510</v>
      </c>
      <c r="J33" s="124">
        <v>9800</v>
      </c>
      <c r="K33" s="233">
        <v>3400</v>
      </c>
      <c r="L33" s="114">
        <v>150</v>
      </c>
      <c r="M33" s="239">
        <f t="shared" si="2"/>
        <v>13350</v>
      </c>
      <c r="N33" s="238">
        <f t="shared" si="3"/>
        <v>17355</v>
      </c>
      <c r="O33" s="113">
        <v>9150</v>
      </c>
      <c r="P33" s="233">
        <v>4900</v>
      </c>
      <c r="Q33" s="114">
        <v>150</v>
      </c>
      <c r="R33" s="239">
        <f t="shared" si="4"/>
        <v>14200</v>
      </c>
      <c r="S33" s="238">
        <f t="shared" si="5"/>
        <v>18460</v>
      </c>
      <c r="T33" s="124">
        <v>9800</v>
      </c>
      <c r="U33" s="233">
        <v>4900</v>
      </c>
      <c r="V33" s="114">
        <v>150</v>
      </c>
      <c r="W33" s="239">
        <f t="shared" si="6"/>
        <v>14850</v>
      </c>
      <c r="X33" s="238">
        <f t="shared" si="7"/>
        <v>19305</v>
      </c>
    </row>
    <row r="34" spans="1:24" ht="13.5" thickBot="1">
      <c r="A34" s="240"/>
      <c r="B34" s="236"/>
      <c r="C34" s="236"/>
      <c r="D34" s="5" t="s">
        <v>66</v>
      </c>
      <c r="E34" s="123"/>
      <c r="F34" s="229">
        <v>3400</v>
      </c>
      <c r="G34" s="111"/>
      <c r="H34" s="237">
        <f t="shared" si="0"/>
        <v>3400</v>
      </c>
      <c r="I34" s="266">
        <f t="shared" si="1"/>
        <v>4420</v>
      </c>
      <c r="J34" s="253"/>
      <c r="K34" s="254">
        <v>3400</v>
      </c>
      <c r="L34" s="255"/>
      <c r="M34" s="267">
        <f t="shared" si="2"/>
        <v>3400</v>
      </c>
      <c r="N34" s="266">
        <f t="shared" si="3"/>
        <v>4420</v>
      </c>
      <c r="O34" s="256"/>
      <c r="P34" s="254">
        <v>4900</v>
      </c>
      <c r="Q34" s="255"/>
      <c r="R34" s="267">
        <f t="shared" si="4"/>
        <v>4900</v>
      </c>
      <c r="S34" s="266">
        <f t="shared" si="5"/>
        <v>6370</v>
      </c>
      <c r="T34" s="253"/>
      <c r="U34" s="254">
        <v>4900</v>
      </c>
      <c r="V34" s="255"/>
      <c r="W34" s="267">
        <f t="shared" si="6"/>
        <v>4900</v>
      </c>
      <c r="X34" s="266">
        <f t="shared" si="7"/>
        <v>6370</v>
      </c>
    </row>
    <row r="35" spans="1:24" ht="13.5" thickBot="1">
      <c r="A35" s="241"/>
      <c r="B35" s="242"/>
      <c r="C35" s="242"/>
      <c r="D35" s="31" t="s">
        <v>67</v>
      </c>
      <c r="E35" s="269">
        <v>10400</v>
      </c>
      <c r="F35" s="229">
        <v>3400</v>
      </c>
      <c r="G35" s="243">
        <v>150</v>
      </c>
      <c r="H35" s="244">
        <f t="shared" si="0"/>
        <v>13950</v>
      </c>
      <c r="I35" s="245">
        <f t="shared" si="1"/>
        <v>18135</v>
      </c>
      <c r="J35" s="270">
        <v>10800</v>
      </c>
      <c r="K35" s="233">
        <v>3400</v>
      </c>
      <c r="L35" s="247">
        <v>150</v>
      </c>
      <c r="M35" s="248">
        <f t="shared" si="2"/>
        <v>14350</v>
      </c>
      <c r="N35" s="245">
        <f t="shared" si="3"/>
        <v>18655</v>
      </c>
      <c r="O35" s="246">
        <v>10400</v>
      </c>
      <c r="P35" s="233">
        <v>4900</v>
      </c>
      <c r="Q35" s="247">
        <v>150</v>
      </c>
      <c r="R35" s="248">
        <f t="shared" si="4"/>
        <v>15450</v>
      </c>
      <c r="S35" s="245">
        <f t="shared" si="5"/>
        <v>20085</v>
      </c>
      <c r="T35" s="270">
        <v>10800</v>
      </c>
      <c r="U35" s="233">
        <v>4900</v>
      </c>
      <c r="V35" s="247">
        <v>150</v>
      </c>
      <c r="W35" s="248">
        <f t="shared" si="6"/>
        <v>15850</v>
      </c>
      <c r="X35" s="245">
        <f t="shared" si="7"/>
        <v>20605</v>
      </c>
    </row>
    <row r="36" spans="1:24" ht="13.5" thickBot="1">
      <c r="A36" s="227"/>
      <c r="B36" s="228"/>
      <c r="C36" s="228"/>
      <c r="D36" s="4" t="s">
        <v>21</v>
      </c>
      <c r="E36" s="261"/>
      <c r="F36" s="229">
        <v>3100</v>
      </c>
      <c r="G36" s="229"/>
      <c r="H36" s="230">
        <f t="shared" si="0"/>
        <v>3100</v>
      </c>
      <c r="I36" s="262">
        <f t="shared" si="1"/>
        <v>4030</v>
      </c>
      <c r="J36" s="263"/>
      <c r="K36" s="254">
        <v>3100</v>
      </c>
      <c r="L36" s="254"/>
      <c r="M36" s="264">
        <f t="shared" si="2"/>
        <v>3100</v>
      </c>
      <c r="N36" s="262">
        <f t="shared" si="3"/>
        <v>4030</v>
      </c>
      <c r="O36" s="265"/>
      <c r="P36" s="254">
        <v>4200</v>
      </c>
      <c r="Q36" s="254"/>
      <c r="R36" s="264">
        <f t="shared" si="4"/>
        <v>4200</v>
      </c>
      <c r="S36" s="262">
        <f t="shared" si="5"/>
        <v>5460</v>
      </c>
      <c r="T36" s="263"/>
      <c r="U36" s="254">
        <v>4200</v>
      </c>
      <c r="V36" s="254"/>
      <c r="W36" s="264">
        <f t="shared" si="6"/>
        <v>4200</v>
      </c>
      <c r="X36" s="262">
        <f t="shared" si="7"/>
        <v>5460</v>
      </c>
    </row>
    <row r="37" spans="1:24" ht="13.5" thickBot="1">
      <c r="A37" s="235"/>
      <c r="B37" s="236" t="s">
        <v>7</v>
      </c>
      <c r="C37" s="236"/>
      <c r="D37" s="5" t="s">
        <v>22</v>
      </c>
      <c r="E37" s="123">
        <v>6300</v>
      </c>
      <c r="F37" s="229">
        <v>3100</v>
      </c>
      <c r="G37" s="111">
        <v>150</v>
      </c>
      <c r="H37" s="237">
        <f t="shared" si="0"/>
        <v>9550</v>
      </c>
      <c r="I37" s="238">
        <f t="shared" si="1"/>
        <v>12415</v>
      </c>
      <c r="J37" s="124">
        <v>6700</v>
      </c>
      <c r="K37" s="233">
        <v>3100</v>
      </c>
      <c r="L37" s="114">
        <v>150</v>
      </c>
      <c r="M37" s="239">
        <f t="shared" si="2"/>
        <v>9950</v>
      </c>
      <c r="N37" s="238">
        <f t="shared" si="3"/>
        <v>12935</v>
      </c>
      <c r="O37" s="113">
        <v>6300</v>
      </c>
      <c r="P37" s="233">
        <v>4200</v>
      </c>
      <c r="Q37" s="114">
        <v>150</v>
      </c>
      <c r="R37" s="239">
        <f t="shared" si="4"/>
        <v>10650</v>
      </c>
      <c r="S37" s="238">
        <f t="shared" si="5"/>
        <v>13845</v>
      </c>
      <c r="T37" s="124">
        <v>6700</v>
      </c>
      <c r="U37" s="233">
        <v>4200</v>
      </c>
      <c r="V37" s="114">
        <v>150</v>
      </c>
      <c r="W37" s="239">
        <f t="shared" si="6"/>
        <v>11050</v>
      </c>
      <c r="X37" s="238">
        <f t="shared" si="7"/>
        <v>14365</v>
      </c>
    </row>
    <row r="38" spans="1:24" ht="13.5" thickBot="1">
      <c r="A38" s="240"/>
      <c r="B38" s="236"/>
      <c r="C38" s="236"/>
      <c r="D38" s="5" t="s">
        <v>66</v>
      </c>
      <c r="E38" s="123"/>
      <c r="F38" s="229">
        <v>3100</v>
      </c>
      <c r="G38" s="111"/>
      <c r="H38" s="237">
        <f t="shared" si="0"/>
        <v>3100</v>
      </c>
      <c r="I38" s="266">
        <f t="shared" si="1"/>
        <v>4030</v>
      </c>
      <c r="J38" s="253"/>
      <c r="K38" s="254">
        <v>3100</v>
      </c>
      <c r="L38" s="255"/>
      <c r="M38" s="267">
        <f t="shared" si="2"/>
        <v>3100</v>
      </c>
      <c r="N38" s="266">
        <f t="shared" si="3"/>
        <v>4030</v>
      </c>
      <c r="O38" s="256"/>
      <c r="P38" s="254">
        <v>4200</v>
      </c>
      <c r="Q38" s="255"/>
      <c r="R38" s="267">
        <f t="shared" si="4"/>
        <v>4200</v>
      </c>
      <c r="S38" s="266">
        <f t="shared" si="5"/>
        <v>5460</v>
      </c>
      <c r="T38" s="253"/>
      <c r="U38" s="254">
        <v>4200</v>
      </c>
      <c r="V38" s="255"/>
      <c r="W38" s="267">
        <f t="shared" si="6"/>
        <v>4200</v>
      </c>
      <c r="X38" s="266">
        <f t="shared" si="7"/>
        <v>5460</v>
      </c>
    </row>
    <row r="39" spans="1:24" ht="13.5" thickBot="1">
      <c r="A39" s="241"/>
      <c r="B39" s="242"/>
      <c r="C39" s="242"/>
      <c r="D39" s="31" t="s">
        <v>67</v>
      </c>
      <c r="E39" s="269">
        <v>7150</v>
      </c>
      <c r="F39" s="229">
        <v>3100</v>
      </c>
      <c r="G39" s="243">
        <v>150</v>
      </c>
      <c r="H39" s="244">
        <f t="shared" si="0"/>
        <v>10400</v>
      </c>
      <c r="I39" s="245">
        <f t="shared" si="1"/>
        <v>13520</v>
      </c>
      <c r="J39" s="270">
        <v>7350</v>
      </c>
      <c r="K39" s="233">
        <v>3100</v>
      </c>
      <c r="L39" s="247">
        <v>150</v>
      </c>
      <c r="M39" s="248">
        <f t="shared" si="2"/>
        <v>10600</v>
      </c>
      <c r="N39" s="245">
        <f t="shared" si="3"/>
        <v>13780</v>
      </c>
      <c r="O39" s="246">
        <v>7150</v>
      </c>
      <c r="P39" s="233">
        <v>4200</v>
      </c>
      <c r="Q39" s="247">
        <v>150</v>
      </c>
      <c r="R39" s="248">
        <f t="shared" si="4"/>
        <v>11500</v>
      </c>
      <c r="S39" s="245">
        <f t="shared" si="5"/>
        <v>14950</v>
      </c>
      <c r="T39" s="270">
        <v>7350</v>
      </c>
      <c r="U39" s="233">
        <v>4200</v>
      </c>
      <c r="V39" s="247">
        <v>150</v>
      </c>
      <c r="W39" s="248">
        <f t="shared" si="6"/>
        <v>11700</v>
      </c>
      <c r="X39" s="245">
        <f t="shared" si="7"/>
        <v>15210</v>
      </c>
    </row>
    <row r="40" spans="1:24" ht="13.5" thickBot="1">
      <c r="A40" s="227"/>
      <c r="B40" s="228"/>
      <c r="C40" s="228"/>
      <c r="D40" s="4" t="s">
        <v>21</v>
      </c>
      <c r="E40" s="261"/>
      <c r="F40" s="229">
        <v>2800</v>
      </c>
      <c r="G40" s="229"/>
      <c r="H40" s="230">
        <f t="shared" si="0"/>
        <v>2800</v>
      </c>
      <c r="I40" s="262">
        <f t="shared" si="1"/>
        <v>3640</v>
      </c>
      <c r="J40" s="263"/>
      <c r="K40" s="254">
        <v>2800</v>
      </c>
      <c r="L40" s="254"/>
      <c r="M40" s="264">
        <f t="shared" si="2"/>
        <v>2800</v>
      </c>
      <c r="N40" s="262">
        <f t="shared" si="3"/>
        <v>3640</v>
      </c>
      <c r="O40" s="265"/>
      <c r="P40" s="254">
        <v>3850</v>
      </c>
      <c r="Q40" s="254"/>
      <c r="R40" s="264">
        <f t="shared" si="4"/>
        <v>3850</v>
      </c>
      <c r="S40" s="262">
        <f t="shared" si="5"/>
        <v>5005</v>
      </c>
      <c r="T40" s="263"/>
      <c r="U40" s="254">
        <v>3850</v>
      </c>
      <c r="V40" s="254"/>
      <c r="W40" s="264">
        <f t="shared" si="6"/>
        <v>3850</v>
      </c>
      <c r="X40" s="262">
        <f t="shared" si="7"/>
        <v>5005</v>
      </c>
    </row>
    <row r="41" spans="1:24" ht="13.5" thickBot="1">
      <c r="A41" s="235"/>
      <c r="B41" s="236" t="s">
        <v>8</v>
      </c>
      <c r="C41" s="236"/>
      <c r="D41" s="5" t="s">
        <v>22</v>
      </c>
      <c r="E41" s="123">
        <v>5450</v>
      </c>
      <c r="F41" s="229">
        <v>2800</v>
      </c>
      <c r="G41" s="111">
        <v>0</v>
      </c>
      <c r="H41" s="237">
        <f t="shared" si="0"/>
        <v>8250</v>
      </c>
      <c r="I41" s="238">
        <f t="shared" si="1"/>
        <v>10725</v>
      </c>
      <c r="J41" s="124">
        <v>6000</v>
      </c>
      <c r="K41" s="233">
        <v>2800</v>
      </c>
      <c r="L41" s="114">
        <v>0</v>
      </c>
      <c r="M41" s="239">
        <f t="shared" si="2"/>
        <v>8800</v>
      </c>
      <c r="N41" s="238">
        <f t="shared" si="3"/>
        <v>11440</v>
      </c>
      <c r="O41" s="113">
        <v>5450</v>
      </c>
      <c r="P41" s="233">
        <v>3850</v>
      </c>
      <c r="Q41" s="114">
        <v>0</v>
      </c>
      <c r="R41" s="239">
        <f t="shared" si="4"/>
        <v>9300</v>
      </c>
      <c r="S41" s="238">
        <f t="shared" si="5"/>
        <v>12090</v>
      </c>
      <c r="T41" s="124">
        <v>6000</v>
      </c>
      <c r="U41" s="233">
        <v>3850</v>
      </c>
      <c r="V41" s="114">
        <v>0</v>
      </c>
      <c r="W41" s="239">
        <f t="shared" si="6"/>
        <v>9850</v>
      </c>
      <c r="X41" s="238">
        <f t="shared" si="7"/>
        <v>12805</v>
      </c>
    </row>
    <row r="42" spans="1:24" ht="13.5" thickBot="1">
      <c r="A42" s="240"/>
      <c r="B42" s="236"/>
      <c r="C42" s="236"/>
      <c r="D42" s="5" t="s">
        <v>66</v>
      </c>
      <c r="E42" s="123"/>
      <c r="F42" s="229">
        <v>2800</v>
      </c>
      <c r="G42" s="111"/>
      <c r="H42" s="237">
        <f t="shared" si="0"/>
        <v>2800</v>
      </c>
      <c r="I42" s="266">
        <f t="shared" si="1"/>
        <v>3640</v>
      </c>
      <c r="J42" s="253"/>
      <c r="K42" s="254">
        <v>2800</v>
      </c>
      <c r="L42" s="255"/>
      <c r="M42" s="267">
        <f t="shared" si="2"/>
        <v>2800</v>
      </c>
      <c r="N42" s="266">
        <f t="shared" si="3"/>
        <v>3640</v>
      </c>
      <c r="O42" s="256"/>
      <c r="P42" s="254">
        <v>3850</v>
      </c>
      <c r="Q42" s="255"/>
      <c r="R42" s="267">
        <f t="shared" si="4"/>
        <v>3850</v>
      </c>
      <c r="S42" s="266">
        <f t="shared" si="5"/>
        <v>5005</v>
      </c>
      <c r="T42" s="253"/>
      <c r="U42" s="254">
        <v>3850</v>
      </c>
      <c r="V42" s="255"/>
      <c r="W42" s="267">
        <f t="shared" si="6"/>
        <v>3850</v>
      </c>
      <c r="X42" s="266">
        <f t="shared" si="7"/>
        <v>5005</v>
      </c>
    </row>
    <row r="43" spans="1:24" ht="13.5" thickBot="1">
      <c r="A43" s="241"/>
      <c r="B43" s="242"/>
      <c r="C43" s="242"/>
      <c r="D43" s="31" t="s">
        <v>67</v>
      </c>
      <c r="E43" s="269">
        <v>6250</v>
      </c>
      <c r="F43" s="229">
        <v>2800</v>
      </c>
      <c r="G43" s="243">
        <v>0</v>
      </c>
      <c r="H43" s="244">
        <f t="shared" si="0"/>
        <v>9050</v>
      </c>
      <c r="I43" s="245">
        <f t="shared" si="1"/>
        <v>11765</v>
      </c>
      <c r="J43" s="270">
        <v>6550</v>
      </c>
      <c r="K43" s="233">
        <v>2800</v>
      </c>
      <c r="L43" s="247">
        <v>0</v>
      </c>
      <c r="M43" s="248">
        <f t="shared" si="2"/>
        <v>9350</v>
      </c>
      <c r="N43" s="245">
        <f t="shared" si="3"/>
        <v>12155</v>
      </c>
      <c r="O43" s="246">
        <v>6250</v>
      </c>
      <c r="P43" s="233">
        <v>3850</v>
      </c>
      <c r="Q43" s="247">
        <v>0</v>
      </c>
      <c r="R43" s="248">
        <f t="shared" si="4"/>
        <v>10100</v>
      </c>
      <c r="S43" s="245">
        <f t="shared" si="5"/>
        <v>13130</v>
      </c>
      <c r="T43" s="270">
        <v>6550</v>
      </c>
      <c r="U43" s="233">
        <v>3850</v>
      </c>
      <c r="V43" s="247">
        <v>0</v>
      </c>
      <c r="W43" s="248">
        <f t="shared" si="6"/>
        <v>10400</v>
      </c>
      <c r="X43" s="245">
        <f t="shared" si="7"/>
        <v>13520</v>
      </c>
    </row>
    <row r="44" spans="1:24" ht="13.5" thickBot="1">
      <c r="A44" s="240"/>
      <c r="B44" s="236"/>
      <c r="C44" s="236"/>
      <c r="D44" s="30" t="s">
        <v>21</v>
      </c>
      <c r="E44" s="261"/>
      <c r="F44" s="229">
        <v>2300</v>
      </c>
      <c r="G44" s="229"/>
      <c r="H44" s="230">
        <f t="shared" si="0"/>
        <v>2300</v>
      </c>
      <c r="I44" s="262">
        <f t="shared" si="1"/>
        <v>2990</v>
      </c>
      <c r="J44" s="263"/>
      <c r="K44" s="254">
        <v>2300</v>
      </c>
      <c r="L44" s="254"/>
      <c r="M44" s="264">
        <f t="shared" si="2"/>
        <v>2300</v>
      </c>
      <c r="N44" s="262">
        <f t="shared" si="3"/>
        <v>2990</v>
      </c>
      <c r="O44" s="265"/>
      <c r="P44" s="254">
        <v>3150</v>
      </c>
      <c r="Q44" s="254"/>
      <c r="R44" s="264">
        <f t="shared" si="4"/>
        <v>3150</v>
      </c>
      <c r="S44" s="262">
        <f t="shared" si="5"/>
        <v>4095</v>
      </c>
      <c r="T44" s="263"/>
      <c r="U44" s="254">
        <v>3150</v>
      </c>
      <c r="V44" s="254"/>
      <c r="W44" s="264">
        <f t="shared" si="6"/>
        <v>3150</v>
      </c>
      <c r="X44" s="262">
        <f t="shared" si="7"/>
        <v>4095</v>
      </c>
    </row>
    <row r="45" spans="1:24" ht="13.5" thickBot="1">
      <c r="A45" s="240"/>
      <c r="B45" s="236"/>
      <c r="C45" s="236"/>
      <c r="D45" s="31" t="s">
        <v>22</v>
      </c>
      <c r="E45" s="123">
        <v>4900</v>
      </c>
      <c r="F45" s="229">
        <v>2300</v>
      </c>
      <c r="G45" s="111">
        <v>150</v>
      </c>
      <c r="H45" s="237">
        <f t="shared" si="0"/>
        <v>7350</v>
      </c>
      <c r="I45" s="238">
        <f t="shared" si="1"/>
        <v>9555</v>
      </c>
      <c r="J45" s="124">
        <v>5150</v>
      </c>
      <c r="K45" s="233">
        <v>2300</v>
      </c>
      <c r="L45" s="114">
        <v>150</v>
      </c>
      <c r="M45" s="239">
        <f t="shared" si="2"/>
        <v>7600</v>
      </c>
      <c r="N45" s="238">
        <f t="shared" si="3"/>
        <v>9880</v>
      </c>
      <c r="O45" s="113">
        <v>4900</v>
      </c>
      <c r="P45" s="233">
        <v>3150</v>
      </c>
      <c r="Q45" s="114">
        <v>150</v>
      </c>
      <c r="R45" s="239">
        <f t="shared" si="4"/>
        <v>8200</v>
      </c>
      <c r="S45" s="238">
        <f t="shared" si="5"/>
        <v>10660</v>
      </c>
      <c r="T45" s="124">
        <v>5150</v>
      </c>
      <c r="U45" s="233">
        <v>3150</v>
      </c>
      <c r="V45" s="114">
        <v>150</v>
      </c>
      <c r="W45" s="239">
        <f t="shared" si="6"/>
        <v>8450</v>
      </c>
      <c r="X45" s="238">
        <f t="shared" si="7"/>
        <v>10985</v>
      </c>
    </row>
    <row r="46" spans="1:24" ht="13.5" thickBot="1">
      <c r="A46" s="240"/>
      <c r="B46" s="236" t="s">
        <v>13</v>
      </c>
      <c r="C46" s="236"/>
      <c r="D46" s="31" t="s">
        <v>66</v>
      </c>
      <c r="E46" s="123"/>
      <c r="F46" s="229">
        <v>2300</v>
      </c>
      <c r="G46" s="111"/>
      <c r="H46" s="237">
        <f t="shared" si="0"/>
        <v>2300</v>
      </c>
      <c r="I46" s="266">
        <f t="shared" si="1"/>
        <v>2990</v>
      </c>
      <c r="J46" s="253"/>
      <c r="K46" s="254">
        <v>2300</v>
      </c>
      <c r="L46" s="255"/>
      <c r="M46" s="267">
        <f t="shared" si="2"/>
        <v>2300</v>
      </c>
      <c r="N46" s="266">
        <f t="shared" si="3"/>
        <v>2990</v>
      </c>
      <c r="O46" s="256"/>
      <c r="P46" s="254">
        <v>3150</v>
      </c>
      <c r="Q46" s="255"/>
      <c r="R46" s="267">
        <f t="shared" si="4"/>
        <v>3150</v>
      </c>
      <c r="S46" s="266">
        <f t="shared" si="5"/>
        <v>4095</v>
      </c>
      <c r="T46" s="253"/>
      <c r="U46" s="254">
        <v>3150</v>
      </c>
      <c r="V46" s="255"/>
      <c r="W46" s="267">
        <f t="shared" si="6"/>
        <v>3150</v>
      </c>
      <c r="X46" s="266">
        <f t="shared" si="7"/>
        <v>4095</v>
      </c>
    </row>
    <row r="47" spans="1:24" ht="13.5" thickBot="1">
      <c r="A47" s="241"/>
      <c r="B47" s="242"/>
      <c r="C47" s="242"/>
      <c r="D47" s="32" t="s">
        <v>67</v>
      </c>
      <c r="E47" s="269">
        <v>5500</v>
      </c>
      <c r="F47" s="229">
        <v>2300</v>
      </c>
      <c r="G47" s="243">
        <v>150</v>
      </c>
      <c r="H47" s="244">
        <f t="shared" si="0"/>
        <v>7950</v>
      </c>
      <c r="I47" s="245">
        <f t="shared" si="1"/>
        <v>10335</v>
      </c>
      <c r="J47" s="270">
        <v>5650</v>
      </c>
      <c r="K47" s="233">
        <v>2300</v>
      </c>
      <c r="L47" s="247">
        <v>150</v>
      </c>
      <c r="M47" s="248">
        <f t="shared" si="2"/>
        <v>8100</v>
      </c>
      <c r="N47" s="245">
        <f t="shared" si="3"/>
        <v>10530</v>
      </c>
      <c r="O47" s="246">
        <v>5500</v>
      </c>
      <c r="P47" s="252">
        <v>3150</v>
      </c>
      <c r="Q47" s="247">
        <v>150</v>
      </c>
      <c r="R47" s="248">
        <f t="shared" si="4"/>
        <v>8800</v>
      </c>
      <c r="S47" s="245">
        <f t="shared" si="5"/>
        <v>11440</v>
      </c>
      <c r="T47" s="270">
        <v>5650</v>
      </c>
      <c r="U47" s="252">
        <v>3150</v>
      </c>
      <c r="V47" s="247">
        <v>150</v>
      </c>
      <c r="W47" s="248">
        <f t="shared" si="6"/>
        <v>8950</v>
      </c>
      <c r="X47" s="245">
        <f t="shared" si="7"/>
        <v>11635</v>
      </c>
    </row>
    <row r="49" spans="1:24" ht="12.75">
      <c r="A49" s="291" t="s">
        <v>72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</row>
    <row r="50" spans="1:24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</row>
    <row r="51" spans="1:24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</row>
    <row r="52" spans="1:24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</row>
    <row r="53" spans="1:24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</row>
    <row r="54" spans="1:24" ht="5.25" customHeight="1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</row>
    <row r="55" spans="1:24" ht="12.75" hidden="1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</row>
    <row r="56" spans="1:24" ht="12.75" hidden="1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</row>
    <row r="57" spans="1:24" ht="12.75" hidden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</row>
  </sheetData>
  <mergeCells count="4">
    <mergeCell ref="E2:N2"/>
    <mergeCell ref="O2:X2"/>
    <mergeCell ref="A49:X57"/>
    <mergeCell ref="A1:X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31">
      <selection activeCell="Z25" sqref="Z25"/>
    </sheetView>
  </sheetViews>
  <sheetFormatPr defaultColWidth="9.140625" defaultRowHeight="12.75"/>
  <cols>
    <col min="4" max="4" width="9.57421875" style="0" customWidth="1"/>
    <col min="5" max="5" width="2.28125" style="0" hidden="1" customWidth="1"/>
    <col min="6" max="6" width="8.57421875" style="0" hidden="1" customWidth="1"/>
    <col min="7" max="7" width="0.13671875" style="0" hidden="1" customWidth="1"/>
    <col min="8" max="8" width="5.140625" style="0" hidden="1" customWidth="1"/>
    <col min="9" max="9" width="8.8515625" style="0" customWidth="1"/>
    <col min="10" max="10" width="9.140625" style="0" hidden="1" customWidth="1"/>
    <col min="11" max="11" width="13.421875" style="0" hidden="1" customWidth="1"/>
    <col min="12" max="12" width="4.7109375" style="0" hidden="1" customWidth="1"/>
    <col min="13" max="13" width="0.13671875" style="0" hidden="1" customWidth="1"/>
    <col min="14" max="14" width="9.7109375" style="0" customWidth="1"/>
    <col min="15" max="15" width="1.57421875" style="0" hidden="1" customWidth="1"/>
    <col min="16" max="16" width="8.28125" style="0" hidden="1" customWidth="1"/>
    <col min="17" max="17" width="13.00390625" style="0" hidden="1" customWidth="1"/>
    <col min="18" max="18" width="5.8515625" style="0" hidden="1" customWidth="1"/>
    <col min="19" max="19" width="11.57421875" style="0" customWidth="1"/>
    <col min="20" max="20" width="9.140625" style="0" hidden="1" customWidth="1"/>
    <col min="21" max="21" width="12.28125" style="0" hidden="1" customWidth="1"/>
    <col min="22" max="23" width="8.00390625" style="0" hidden="1" customWidth="1"/>
    <col min="24" max="24" width="9.57421875" style="0" bestFit="1" customWidth="1"/>
  </cols>
  <sheetData>
    <row r="1" spans="1:24" ht="13.5" thickBot="1">
      <c r="A1" s="280" t="s">
        <v>74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3.5" customHeight="1" thickBot="1">
      <c r="A2" s="292"/>
      <c r="B2" s="293"/>
      <c r="C2" s="293"/>
      <c r="D2" s="294"/>
      <c r="E2" s="297" t="s">
        <v>2</v>
      </c>
      <c r="F2" s="297"/>
      <c r="G2" s="297"/>
      <c r="H2" s="297"/>
      <c r="I2" s="297"/>
      <c r="J2" s="297"/>
      <c r="K2" s="297"/>
      <c r="L2" s="297"/>
      <c r="M2" s="297"/>
      <c r="N2" s="298"/>
      <c r="O2" s="296" t="s">
        <v>18</v>
      </c>
      <c r="P2" s="297"/>
      <c r="Q2" s="297"/>
      <c r="R2" s="297"/>
      <c r="S2" s="297"/>
      <c r="T2" s="297"/>
      <c r="U2" s="297"/>
      <c r="V2" s="297"/>
      <c r="W2" s="297"/>
      <c r="X2" s="298"/>
    </row>
    <row r="3" spans="1:24" ht="14.25" customHeight="1" thickBot="1">
      <c r="A3" s="274" t="s">
        <v>75</v>
      </c>
      <c r="B3" s="223"/>
      <c r="C3" s="224"/>
      <c r="D3" s="225"/>
      <c r="E3" s="103" t="s">
        <v>0</v>
      </c>
      <c r="F3" s="104" t="s">
        <v>16</v>
      </c>
      <c r="G3" s="105" t="s">
        <v>19</v>
      </c>
      <c r="H3" s="103" t="s">
        <v>17</v>
      </c>
      <c r="I3" s="226" t="s">
        <v>27</v>
      </c>
      <c r="J3" s="9" t="s">
        <v>1</v>
      </c>
      <c r="K3" s="106" t="s">
        <v>16</v>
      </c>
      <c r="L3" s="105" t="s">
        <v>19</v>
      </c>
      <c r="M3" s="103" t="s">
        <v>17</v>
      </c>
      <c r="N3" s="226" t="s">
        <v>28</v>
      </c>
      <c r="O3" s="9" t="s">
        <v>0</v>
      </c>
      <c r="P3" s="107" t="s">
        <v>16</v>
      </c>
      <c r="Q3" s="108" t="s">
        <v>19</v>
      </c>
      <c r="R3" s="117" t="s">
        <v>17</v>
      </c>
      <c r="S3" s="226" t="s">
        <v>27</v>
      </c>
      <c r="T3" s="9" t="s">
        <v>1</v>
      </c>
      <c r="U3" s="109" t="s">
        <v>16</v>
      </c>
      <c r="V3" s="108" t="s">
        <v>19</v>
      </c>
      <c r="W3" s="117" t="s">
        <v>17</v>
      </c>
      <c r="X3" s="226" t="s">
        <v>28</v>
      </c>
    </row>
    <row r="4" spans="1:24" ht="13.5" thickBot="1">
      <c r="A4" s="227"/>
      <c r="B4" s="228"/>
      <c r="C4" s="228"/>
      <c r="D4" s="4" t="s">
        <v>12</v>
      </c>
      <c r="E4" s="229">
        <v>2900</v>
      </c>
      <c r="F4" s="229">
        <v>2000</v>
      </c>
      <c r="G4" s="229">
        <v>200</v>
      </c>
      <c r="H4" s="230">
        <f aca="true" t="shared" si="0" ref="H4:H47">SUM(E4:G4)</f>
        <v>5100</v>
      </c>
      <c r="I4" s="231">
        <f aca="true" t="shared" si="1" ref="I4:I47">H4*1.3</f>
        <v>6630</v>
      </c>
      <c r="J4" s="232">
        <v>3400</v>
      </c>
      <c r="K4" s="233">
        <v>2000</v>
      </c>
      <c r="L4" s="233">
        <v>200</v>
      </c>
      <c r="M4" s="234">
        <f aca="true" t="shared" si="2" ref="M4:M47">SUM(J4:L4)</f>
        <v>5600</v>
      </c>
      <c r="N4" s="231">
        <f aca="true" t="shared" si="3" ref="N4:N47">M4*1.3</f>
        <v>7280</v>
      </c>
      <c r="O4" s="232">
        <v>2900</v>
      </c>
      <c r="P4" s="233">
        <v>2750</v>
      </c>
      <c r="Q4" s="233">
        <v>200</v>
      </c>
      <c r="R4" s="234">
        <f aca="true" t="shared" si="4" ref="R4:R47">SUM(O4:Q4)</f>
        <v>5850</v>
      </c>
      <c r="S4" s="231">
        <f aca="true" t="shared" si="5" ref="S4:S47">R4*1.3</f>
        <v>7605</v>
      </c>
      <c r="T4" s="232">
        <v>3400</v>
      </c>
      <c r="U4" s="233">
        <v>2750</v>
      </c>
      <c r="V4" s="233">
        <v>200</v>
      </c>
      <c r="W4" s="234">
        <f aca="true" t="shared" si="6" ref="W4:W47">SUM(T4:V4)</f>
        <v>6350</v>
      </c>
      <c r="X4" s="231">
        <f aca="true" t="shared" si="7" ref="X4:X47">W4*1.3</f>
        <v>8255</v>
      </c>
    </row>
    <row r="5" spans="1:24" ht="13.5" thickBot="1">
      <c r="A5" s="235"/>
      <c r="B5" s="236" t="s">
        <v>9</v>
      </c>
      <c r="C5" s="236"/>
      <c r="D5" s="5" t="s">
        <v>14</v>
      </c>
      <c r="E5" s="111">
        <v>3150</v>
      </c>
      <c r="F5" s="229">
        <v>2000</v>
      </c>
      <c r="G5" s="111">
        <v>0</v>
      </c>
      <c r="H5" s="237">
        <f t="shared" si="0"/>
        <v>5150</v>
      </c>
      <c r="I5" s="238">
        <f t="shared" si="1"/>
        <v>6695</v>
      </c>
      <c r="J5" s="113">
        <v>3450</v>
      </c>
      <c r="K5" s="233">
        <v>2000</v>
      </c>
      <c r="L5" s="114">
        <v>0</v>
      </c>
      <c r="M5" s="239">
        <f t="shared" si="2"/>
        <v>5450</v>
      </c>
      <c r="N5" s="238">
        <f t="shared" si="3"/>
        <v>7085</v>
      </c>
      <c r="O5" s="113">
        <v>3150</v>
      </c>
      <c r="P5" s="233">
        <v>2750</v>
      </c>
      <c r="Q5" s="114">
        <v>0</v>
      </c>
      <c r="R5" s="239">
        <f t="shared" si="4"/>
        <v>5900</v>
      </c>
      <c r="S5" s="238">
        <f t="shared" si="5"/>
        <v>7670</v>
      </c>
      <c r="T5" s="113">
        <v>3450</v>
      </c>
      <c r="U5" s="233">
        <v>2750</v>
      </c>
      <c r="V5" s="114">
        <v>0</v>
      </c>
      <c r="W5" s="239">
        <f t="shared" si="6"/>
        <v>6200</v>
      </c>
      <c r="X5" s="238">
        <f t="shared" si="7"/>
        <v>8060</v>
      </c>
    </row>
    <row r="6" spans="1:24" ht="13.5" thickBot="1">
      <c r="A6" s="240"/>
      <c r="B6" s="236"/>
      <c r="C6" s="236"/>
      <c r="D6" s="5" t="s">
        <v>11</v>
      </c>
      <c r="E6" s="111">
        <v>3300</v>
      </c>
      <c r="F6" s="229">
        <v>2000</v>
      </c>
      <c r="G6" s="111">
        <v>0</v>
      </c>
      <c r="H6" s="237">
        <f t="shared" si="0"/>
        <v>5300</v>
      </c>
      <c r="I6" s="238">
        <f t="shared" si="1"/>
        <v>6890</v>
      </c>
      <c r="J6" s="113">
        <v>3550</v>
      </c>
      <c r="K6" s="233">
        <v>2000</v>
      </c>
      <c r="L6" s="114">
        <v>0</v>
      </c>
      <c r="M6" s="239">
        <f t="shared" si="2"/>
        <v>5550</v>
      </c>
      <c r="N6" s="238">
        <f t="shared" si="3"/>
        <v>7215</v>
      </c>
      <c r="O6" s="113">
        <v>3300</v>
      </c>
      <c r="P6" s="233">
        <v>2750</v>
      </c>
      <c r="Q6" s="114">
        <v>0</v>
      </c>
      <c r="R6" s="239">
        <f t="shared" si="4"/>
        <v>6050</v>
      </c>
      <c r="S6" s="238">
        <f t="shared" si="5"/>
        <v>7865</v>
      </c>
      <c r="T6" s="113">
        <v>3550</v>
      </c>
      <c r="U6" s="233">
        <v>2750</v>
      </c>
      <c r="V6" s="114">
        <v>0</v>
      </c>
      <c r="W6" s="239">
        <f t="shared" si="6"/>
        <v>6300</v>
      </c>
      <c r="X6" s="238">
        <f t="shared" si="7"/>
        <v>8190</v>
      </c>
    </row>
    <row r="7" spans="1:24" ht="13.5" thickBot="1">
      <c r="A7" s="241"/>
      <c r="B7" s="242"/>
      <c r="C7" s="242"/>
      <c r="D7" s="13" t="s">
        <v>15</v>
      </c>
      <c r="E7" s="243">
        <v>3350</v>
      </c>
      <c r="F7" s="229">
        <v>2000</v>
      </c>
      <c r="G7" s="243">
        <v>0</v>
      </c>
      <c r="H7" s="244">
        <f t="shared" si="0"/>
        <v>5350</v>
      </c>
      <c r="I7" s="245">
        <f t="shared" si="1"/>
        <v>6955</v>
      </c>
      <c r="J7" s="246">
        <v>3550</v>
      </c>
      <c r="K7" s="233">
        <v>2000</v>
      </c>
      <c r="L7" s="247">
        <v>0</v>
      </c>
      <c r="M7" s="248">
        <f t="shared" si="2"/>
        <v>5550</v>
      </c>
      <c r="N7" s="245">
        <f t="shared" si="3"/>
        <v>7215</v>
      </c>
      <c r="O7" s="246">
        <v>3350</v>
      </c>
      <c r="P7" s="233">
        <v>2750</v>
      </c>
      <c r="Q7" s="247">
        <v>0</v>
      </c>
      <c r="R7" s="248">
        <f t="shared" si="4"/>
        <v>6100</v>
      </c>
      <c r="S7" s="245">
        <f t="shared" si="5"/>
        <v>7930</v>
      </c>
      <c r="T7" s="246">
        <v>3550</v>
      </c>
      <c r="U7" s="233">
        <v>2750</v>
      </c>
      <c r="V7" s="247">
        <v>0</v>
      </c>
      <c r="W7" s="248">
        <f t="shared" si="6"/>
        <v>6300</v>
      </c>
      <c r="X7" s="245">
        <f t="shared" si="7"/>
        <v>8190</v>
      </c>
    </row>
    <row r="8" spans="1:24" ht="13.5" thickBot="1">
      <c r="A8" s="227"/>
      <c r="B8" s="228"/>
      <c r="C8" s="228"/>
      <c r="D8" s="4" t="s">
        <v>12</v>
      </c>
      <c r="E8" s="229">
        <v>3800</v>
      </c>
      <c r="F8" s="229">
        <v>2250</v>
      </c>
      <c r="G8" s="229">
        <v>200</v>
      </c>
      <c r="H8" s="230">
        <f t="shared" si="0"/>
        <v>6250</v>
      </c>
      <c r="I8" s="231">
        <f t="shared" si="1"/>
        <v>8125</v>
      </c>
      <c r="J8" s="232">
        <v>4500</v>
      </c>
      <c r="K8" s="233">
        <v>2250</v>
      </c>
      <c r="L8" s="233">
        <v>200</v>
      </c>
      <c r="M8" s="234">
        <f t="shared" si="2"/>
        <v>6950</v>
      </c>
      <c r="N8" s="231">
        <f t="shared" si="3"/>
        <v>9035</v>
      </c>
      <c r="O8" s="232">
        <v>3800</v>
      </c>
      <c r="P8" s="233">
        <v>3150</v>
      </c>
      <c r="Q8" s="233">
        <v>200</v>
      </c>
      <c r="R8" s="234">
        <f t="shared" si="4"/>
        <v>7150</v>
      </c>
      <c r="S8" s="231">
        <f t="shared" si="5"/>
        <v>9295</v>
      </c>
      <c r="T8" s="232">
        <v>4500</v>
      </c>
      <c r="U8" s="233">
        <v>3150</v>
      </c>
      <c r="V8" s="233">
        <v>200</v>
      </c>
      <c r="W8" s="234">
        <f t="shared" si="6"/>
        <v>7850</v>
      </c>
      <c r="X8" s="231">
        <f t="shared" si="7"/>
        <v>10205</v>
      </c>
    </row>
    <row r="9" spans="1:24" ht="13.5" thickBot="1">
      <c r="A9" s="235"/>
      <c r="B9" s="236" t="s">
        <v>4</v>
      </c>
      <c r="C9" s="236"/>
      <c r="D9" s="5" t="s">
        <v>14</v>
      </c>
      <c r="E9" s="111">
        <v>4000</v>
      </c>
      <c r="F9" s="229">
        <v>2250</v>
      </c>
      <c r="G9" s="111">
        <v>0</v>
      </c>
      <c r="H9" s="237">
        <f t="shared" si="0"/>
        <v>6250</v>
      </c>
      <c r="I9" s="238">
        <f t="shared" si="1"/>
        <v>8125</v>
      </c>
      <c r="J9" s="113">
        <v>4500</v>
      </c>
      <c r="K9" s="233">
        <v>2250</v>
      </c>
      <c r="L9" s="114">
        <v>0</v>
      </c>
      <c r="M9" s="239">
        <f t="shared" si="2"/>
        <v>6750</v>
      </c>
      <c r="N9" s="238">
        <f t="shared" si="3"/>
        <v>8775</v>
      </c>
      <c r="O9" s="113">
        <v>4000</v>
      </c>
      <c r="P9" s="233">
        <v>3150</v>
      </c>
      <c r="Q9" s="114">
        <v>0</v>
      </c>
      <c r="R9" s="239">
        <f t="shared" si="4"/>
        <v>7150</v>
      </c>
      <c r="S9" s="238">
        <f t="shared" si="5"/>
        <v>9295</v>
      </c>
      <c r="T9" s="113">
        <v>4500</v>
      </c>
      <c r="U9" s="233">
        <v>3150</v>
      </c>
      <c r="V9" s="114">
        <v>0</v>
      </c>
      <c r="W9" s="239">
        <f t="shared" si="6"/>
        <v>7650</v>
      </c>
      <c r="X9" s="238">
        <f t="shared" si="7"/>
        <v>9945</v>
      </c>
    </row>
    <row r="10" spans="1:24" ht="13.5" thickBot="1">
      <c r="A10" s="240"/>
      <c r="B10" s="236"/>
      <c r="C10" s="236"/>
      <c r="D10" s="5" t="s">
        <v>11</v>
      </c>
      <c r="E10" s="111">
        <v>4000</v>
      </c>
      <c r="F10" s="229">
        <v>2250</v>
      </c>
      <c r="G10" s="111">
        <v>0</v>
      </c>
      <c r="H10" s="237">
        <f t="shared" si="0"/>
        <v>6250</v>
      </c>
      <c r="I10" s="238">
        <f t="shared" si="1"/>
        <v>8125</v>
      </c>
      <c r="J10" s="113">
        <v>4400</v>
      </c>
      <c r="K10" s="233">
        <v>2250</v>
      </c>
      <c r="L10" s="114">
        <v>0</v>
      </c>
      <c r="M10" s="239">
        <f t="shared" si="2"/>
        <v>6650</v>
      </c>
      <c r="N10" s="238">
        <f t="shared" si="3"/>
        <v>8645</v>
      </c>
      <c r="O10" s="113">
        <v>4000</v>
      </c>
      <c r="P10" s="233">
        <v>3150</v>
      </c>
      <c r="Q10" s="114">
        <v>0</v>
      </c>
      <c r="R10" s="239">
        <f t="shared" si="4"/>
        <v>7150</v>
      </c>
      <c r="S10" s="238">
        <f t="shared" si="5"/>
        <v>9295</v>
      </c>
      <c r="T10" s="113">
        <v>4400</v>
      </c>
      <c r="U10" s="233">
        <v>3150</v>
      </c>
      <c r="V10" s="114">
        <v>0</v>
      </c>
      <c r="W10" s="239">
        <f t="shared" si="6"/>
        <v>7550</v>
      </c>
      <c r="X10" s="238">
        <f t="shared" si="7"/>
        <v>9815</v>
      </c>
    </row>
    <row r="11" spans="1:24" ht="13.5" thickBot="1">
      <c r="A11" s="241"/>
      <c r="B11" s="242"/>
      <c r="C11" s="242"/>
      <c r="D11" s="13" t="s">
        <v>15</v>
      </c>
      <c r="E11" s="243">
        <v>4200</v>
      </c>
      <c r="F11" s="229">
        <v>2250</v>
      </c>
      <c r="G11" s="243">
        <v>0</v>
      </c>
      <c r="H11" s="244">
        <f t="shared" si="0"/>
        <v>6450</v>
      </c>
      <c r="I11" s="245">
        <f t="shared" si="1"/>
        <v>8385</v>
      </c>
      <c r="J11" s="246">
        <v>4550</v>
      </c>
      <c r="K11" s="233">
        <v>2250</v>
      </c>
      <c r="L11" s="247">
        <v>0</v>
      </c>
      <c r="M11" s="248">
        <f t="shared" si="2"/>
        <v>6800</v>
      </c>
      <c r="N11" s="245">
        <f t="shared" si="3"/>
        <v>8840</v>
      </c>
      <c r="O11" s="246">
        <v>4200</v>
      </c>
      <c r="P11" s="233">
        <v>3150</v>
      </c>
      <c r="Q11" s="247">
        <v>0</v>
      </c>
      <c r="R11" s="248">
        <f t="shared" si="4"/>
        <v>7350</v>
      </c>
      <c r="S11" s="245">
        <f t="shared" si="5"/>
        <v>9555</v>
      </c>
      <c r="T11" s="246">
        <v>4550</v>
      </c>
      <c r="U11" s="233">
        <v>3150</v>
      </c>
      <c r="V11" s="247">
        <v>0</v>
      </c>
      <c r="W11" s="248">
        <f t="shared" si="6"/>
        <v>7700</v>
      </c>
      <c r="X11" s="245">
        <f t="shared" si="7"/>
        <v>10010</v>
      </c>
    </row>
    <row r="12" spans="1:24" ht="13.5" thickBot="1">
      <c r="A12" s="227"/>
      <c r="B12" s="228"/>
      <c r="C12" s="228"/>
      <c r="D12" s="4" t="s">
        <v>12</v>
      </c>
      <c r="E12" s="229">
        <v>4800</v>
      </c>
      <c r="F12" s="229">
        <v>2600</v>
      </c>
      <c r="G12" s="229">
        <v>200</v>
      </c>
      <c r="H12" s="230">
        <f t="shared" si="0"/>
        <v>7600</v>
      </c>
      <c r="I12" s="231">
        <f t="shared" si="1"/>
        <v>9880</v>
      </c>
      <c r="J12" s="232">
        <v>5800</v>
      </c>
      <c r="K12" s="233">
        <v>2600</v>
      </c>
      <c r="L12" s="233">
        <v>200</v>
      </c>
      <c r="M12" s="234">
        <f t="shared" si="2"/>
        <v>8600</v>
      </c>
      <c r="N12" s="231">
        <f t="shared" si="3"/>
        <v>11180</v>
      </c>
      <c r="O12" s="232">
        <v>4800</v>
      </c>
      <c r="P12" s="233">
        <v>3750</v>
      </c>
      <c r="Q12" s="233">
        <v>200</v>
      </c>
      <c r="R12" s="234">
        <f t="shared" si="4"/>
        <v>8750</v>
      </c>
      <c r="S12" s="231">
        <f t="shared" si="5"/>
        <v>11375</v>
      </c>
      <c r="T12" s="232">
        <v>5800</v>
      </c>
      <c r="U12" s="233">
        <v>3750</v>
      </c>
      <c r="V12" s="233">
        <v>200</v>
      </c>
      <c r="W12" s="234">
        <f t="shared" si="6"/>
        <v>9750</v>
      </c>
      <c r="X12" s="231">
        <f t="shared" si="7"/>
        <v>12675</v>
      </c>
    </row>
    <row r="13" spans="1:24" ht="13.5" thickBot="1">
      <c r="A13" s="235"/>
      <c r="B13" s="236" t="s">
        <v>5</v>
      </c>
      <c r="C13" s="236"/>
      <c r="D13" s="5" t="s">
        <v>14</v>
      </c>
      <c r="E13" s="111">
        <v>5050</v>
      </c>
      <c r="F13" s="229">
        <v>2600</v>
      </c>
      <c r="G13" s="111">
        <v>0</v>
      </c>
      <c r="H13" s="237">
        <f t="shared" si="0"/>
        <v>7650</v>
      </c>
      <c r="I13" s="238">
        <f t="shared" si="1"/>
        <v>9945</v>
      </c>
      <c r="J13" s="113">
        <v>5700</v>
      </c>
      <c r="K13" s="233">
        <v>2600</v>
      </c>
      <c r="L13" s="114">
        <v>0</v>
      </c>
      <c r="M13" s="239">
        <f t="shared" si="2"/>
        <v>8300</v>
      </c>
      <c r="N13" s="238">
        <f t="shared" si="3"/>
        <v>10790</v>
      </c>
      <c r="O13" s="113">
        <v>5050</v>
      </c>
      <c r="P13" s="233">
        <v>3750</v>
      </c>
      <c r="Q13" s="114">
        <v>0</v>
      </c>
      <c r="R13" s="239">
        <f t="shared" si="4"/>
        <v>8800</v>
      </c>
      <c r="S13" s="238">
        <f t="shared" si="5"/>
        <v>11440</v>
      </c>
      <c r="T13" s="113">
        <v>5700</v>
      </c>
      <c r="U13" s="233">
        <v>3750</v>
      </c>
      <c r="V13" s="114">
        <v>0</v>
      </c>
      <c r="W13" s="239">
        <f t="shared" si="6"/>
        <v>9450</v>
      </c>
      <c r="X13" s="238">
        <f t="shared" si="7"/>
        <v>12285</v>
      </c>
    </row>
    <row r="14" spans="1:24" ht="13.5" thickBot="1">
      <c r="A14" s="240"/>
      <c r="B14" s="236"/>
      <c r="C14" s="236"/>
      <c r="D14" s="5" t="s">
        <v>11</v>
      </c>
      <c r="E14" s="111">
        <v>5000</v>
      </c>
      <c r="F14" s="229">
        <v>2600</v>
      </c>
      <c r="G14" s="111">
        <v>0</v>
      </c>
      <c r="H14" s="237">
        <f t="shared" si="0"/>
        <v>7600</v>
      </c>
      <c r="I14" s="238">
        <f t="shared" si="1"/>
        <v>9880</v>
      </c>
      <c r="J14" s="113">
        <v>5600</v>
      </c>
      <c r="K14" s="233">
        <v>2600</v>
      </c>
      <c r="L14" s="114">
        <v>0</v>
      </c>
      <c r="M14" s="239">
        <f t="shared" si="2"/>
        <v>8200</v>
      </c>
      <c r="N14" s="238">
        <f t="shared" si="3"/>
        <v>10660</v>
      </c>
      <c r="O14" s="113">
        <v>5000</v>
      </c>
      <c r="P14" s="233">
        <v>3750</v>
      </c>
      <c r="Q14" s="114">
        <v>0</v>
      </c>
      <c r="R14" s="239">
        <f t="shared" si="4"/>
        <v>8750</v>
      </c>
      <c r="S14" s="238">
        <f t="shared" si="5"/>
        <v>11375</v>
      </c>
      <c r="T14" s="113">
        <v>5600</v>
      </c>
      <c r="U14" s="233">
        <v>3750</v>
      </c>
      <c r="V14" s="114">
        <v>0</v>
      </c>
      <c r="W14" s="239">
        <f t="shared" si="6"/>
        <v>9350</v>
      </c>
      <c r="X14" s="238">
        <f t="shared" si="7"/>
        <v>12155</v>
      </c>
    </row>
    <row r="15" spans="1:24" ht="13.5" thickBot="1">
      <c r="A15" s="241"/>
      <c r="B15" s="242"/>
      <c r="C15" s="242"/>
      <c r="D15" s="13" t="s">
        <v>15</v>
      </c>
      <c r="E15" s="243">
        <v>5250</v>
      </c>
      <c r="F15" s="229">
        <v>2600</v>
      </c>
      <c r="G15" s="243">
        <v>0</v>
      </c>
      <c r="H15" s="244">
        <f t="shared" si="0"/>
        <v>7850</v>
      </c>
      <c r="I15" s="245">
        <f t="shared" si="1"/>
        <v>10205</v>
      </c>
      <c r="J15" s="246">
        <v>5800</v>
      </c>
      <c r="K15" s="233">
        <v>2600</v>
      </c>
      <c r="L15" s="247">
        <v>0</v>
      </c>
      <c r="M15" s="248">
        <f t="shared" si="2"/>
        <v>8400</v>
      </c>
      <c r="N15" s="245">
        <f t="shared" si="3"/>
        <v>10920</v>
      </c>
      <c r="O15" s="246">
        <v>5250</v>
      </c>
      <c r="P15" s="233">
        <v>3750</v>
      </c>
      <c r="Q15" s="247">
        <v>0</v>
      </c>
      <c r="R15" s="248">
        <f t="shared" si="4"/>
        <v>9000</v>
      </c>
      <c r="S15" s="245">
        <f t="shared" si="5"/>
        <v>11700</v>
      </c>
      <c r="T15" s="246">
        <v>5800</v>
      </c>
      <c r="U15" s="233">
        <v>3750</v>
      </c>
      <c r="V15" s="247">
        <v>0</v>
      </c>
      <c r="W15" s="248">
        <f t="shared" si="6"/>
        <v>9550</v>
      </c>
      <c r="X15" s="245">
        <f t="shared" si="7"/>
        <v>12415</v>
      </c>
    </row>
    <row r="16" spans="1:24" ht="13.5" thickBot="1">
      <c r="A16" s="227"/>
      <c r="B16" s="228"/>
      <c r="C16" s="228"/>
      <c r="D16" s="4" t="s">
        <v>12</v>
      </c>
      <c r="E16" s="229">
        <v>5700</v>
      </c>
      <c r="F16" s="229">
        <v>2600</v>
      </c>
      <c r="G16" s="229">
        <v>200</v>
      </c>
      <c r="H16" s="230">
        <f t="shared" si="0"/>
        <v>8500</v>
      </c>
      <c r="I16" s="231">
        <f t="shared" si="1"/>
        <v>11050</v>
      </c>
      <c r="J16" s="232">
        <v>6700</v>
      </c>
      <c r="K16" s="233">
        <v>2600</v>
      </c>
      <c r="L16" s="233">
        <v>200</v>
      </c>
      <c r="M16" s="234">
        <f t="shared" si="2"/>
        <v>9500</v>
      </c>
      <c r="N16" s="231">
        <f t="shared" si="3"/>
        <v>12350</v>
      </c>
      <c r="O16" s="232">
        <v>5700</v>
      </c>
      <c r="P16" s="233">
        <v>3750</v>
      </c>
      <c r="Q16" s="233">
        <v>200</v>
      </c>
      <c r="R16" s="234">
        <f t="shared" si="4"/>
        <v>9650</v>
      </c>
      <c r="S16" s="231">
        <f t="shared" si="5"/>
        <v>12545</v>
      </c>
      <c r="T16" s="232">
        <v>6700</v>
      </c>
      <c r="U16" s="233">
        <v>3750</v>
      </c>
      <c r="V16" s="233">
        <v>200</v>
      </c>
      <c r="W16" s="234">
        <f t="shared" si="6"/>
        <v>10650</v>
      </c>
      <c r="X16" s="231">
        <f t="shared" si="7"/>
        <v>13845</v>
      </c>
    </row>
    <row r="17" spans="1:24" ht="13.5" thickBot="1">
      <c r="A17" s="235"/>
      <c r="B17" s="236" t="s">
        <v>5</v>
      </c>
      <c r="C17" s="236"/>
      <c r="D17" s="5" t="s">
        <v>14</v>
      </c>
      <c r="E17" s="111">
        <v>6100</v>
      </c>
      <c r="F17" s="229">
        <v>2600</v>
      </c>
      <c r="G17" s="111">
        <v>0</v>
      </c>
      <c r="H17" s="237">
        <f t="shared" si="0"/>
        <v>8700</v>
      </c>
      <c r="I17" s="238">
        <f t="shared" si="1"/>
        <v>11310</v>
      </c>
      <c r="J17" s="113">
        <v>6750</v>
      </c>
      <c r="K17" s="233">
        <v>2600</v>
      </c>
      <c r="L17" s="114">
        <v>0</v>
      </c>
      <c r="M17" s="239">
        <f t="shared" si="2"/>
        <v>9350</v>
      </c>
      <c r="N17" s="238">
        <f t="shared" si="3"/>
        <v>12155</v>
      </c>
      <c r="O17" s="113">
        <v>6100</v>
      </c>
      <c r="P17" s="233">
        <v>3750</v>
      </c>
      <c r="Q17" s="114">
        <v>0</v>
      </c>
      <c r="R17" s="239">
        <f t="shared" si="4"/>
        <v>9850</v>
      </c>
      <c r="S17" s="238">
        <f t="shared" si="5"/>
        <v>12805</v>
      </c>
      <c r="T17" s="113">
        <v>6750</v>
      </c>
      <c r="U17" s="233">
        <v>3750</v>
      </c>
      <c r="V17" s="114">
        <v>0</v>
      </c>
      <c r="W17" s="239">
        <f t="shared" si="6"/>
        <v>10500</v>
      </c>
      <c r="X17" s="238">
        <f t="shared" si="7"/>
        <v>13650</v>
      </c>
    </row>
    <row r="18" spans="1:24" ht="13.5" thickBot="1">
      <c r="A18" s="240"/>
      <c r="B18" s="236"/>
      <c r="C18" s="236"/>
      <c r="D18" s="5" t="s">
        <v>11</v>
      </c>
      <c r="E18" s="111">
        <v>6250</v>
      </c>
      <c r="F18" s="229">
        <v>2600</v>
      </c>
      <c r="G18" s="111">
        <v>0</v>
      </c>
      <c r="H18" s="237">
        <f t="shared" si="0"/>
        <v>8850</v>
      </c>
      <c r="I18" s="238">
        <f t="shared" si="1"/>
        <v>11505</v>
      </c>
      <c r="J18" s="113">
        <v>6800</v>
      </c>
      <c r="K18" s="233">
        <v>2600</v>
      </c>
      <c r="L18" s="114">
        <v>0</v>
      </c>
      <c r="M18" s="239">
        <f t="shared" si="2"/>
        <v>9400</v>
      </c>
      <c r="N18" s="238">
        <f t="shared" si="3"/>
        <v>12220</v>
      </c>
      <c r="O18" s="113">
        <v>6250</v>
      </c>
      <c r="P18" s="233">
        <v>3750</v>
      </c>
      <c r="Q18" s="114">
        <v>0</v>
      </c>
      <c r="R18" s="239">
        <f t="shared" si="4"/>
        <v>10000</v>
      </c>
      <c r="S18" s="238">
        <f t="shared" si="5"/>
        <v>13000</v>
      </c>
      <c r="T18" s="113">
        <v>6800</v>
      </c>
      <c r="U18" s="233">
        <v>3750</v>
      </c>
      <c r="V18" s="114">
        <v>0</v>
      </c>
      <c r="W18" s="239">
        <f t="shared" si="6"/>
        <v>10550</v>
      </c>
      <c r="X18" s="238">
        <f t="shared" si="7"/>
        <v>13715</v>
      </c>
    </row>
    <row r="19" spans="1:24" ht="13.5" thickBot="1">
      <c r="A19" s="241"/>
      <c r="B19" s="242"/>
      <c r="C19" s="242"/>
      <c r="D19" s="13" t="s">
        <v>15</v>
      </c>
      <c r="E19" s="243">
        <v>6550</v>
      </c>
      <c r="F19" s="229">
        <v>2600</v>
      </c>
      <c r="G19" s="243">
        <v>0</v>
      </c>
      <c r="H19" s="244">
        <f t="shared" si="0"/>
        <v>9150</v>
      </c>
      <c r="I19" s="245">
        <f t="shared" si="1"/>
        <v>11895</v>
      </c>
      <c r="J19" s="246">
        <v>7050</v>
      </c>
      <c r="K19" s="233">
        <v>2600</v>
      </c>
      <c r="L19" s="247">
        <v>0</v>
      </c>
      <c r="M19" s="248">
        <f t="shared" si="2"/>
        <v>9650</v>
      </c>
      <c r="N19" s="245">
        <f t="shared" si="3"/>
        <v>12545</v>
      </c>
      <c r="O19" s="246">
        <v>6550</v>
      </c>
      <c r="P19" s="233">
        <v>3750</v>
      </c>
      <c r="Q19" s="247">
        <v>0</v>
      </c>
      <c r="R19" s="248">
        <f t="shared" si="4"/>
        <v>10300</v>
      </c>
      <c r="S19" s="245">
        <f t="shared" si="5"/>
        <v>13390</v>
      </c>
      <c r="T19" s="246">
        <v>7050</v>
      </c>
      <c r="U19" s="233">
        <v>3750</v>
      </c>
      <c r="V19" s="247">
        <v>0</v>
      </c>
      <c r="W19" s="248">
        <f t="shared" si="6"/>
        <v>10800</v>
      </c>
      <c r="X19" s="245">
        <f t="shared" si="7"/>
        <v>14040</v>
      </c>
    </row>
    <row r="20" spans="1:24" ht="13.5" thickBot="1">
      <c r="A20" s="227"/>
      <c r="B20" s="228"/>
      <c r="C20" s="228"/>
      <c r="D20" s="4" t="s">
        <v>12</v>
      </c>
      <c r="E20" s="229">
        <v>5300</v>
      </c>
      <c r="F20" s="229">
        <v>2750</v>
      </c>
      <c r="G20" s="229">
        <v>200</v>
      </c>
      <c r="H20" s="230">
        <f t="shared" si="0"/>
        <v>8250</v>
      </c>
      <c r="I20" s="231">
        <f t="shared" si="1"/>
        <v>10725</v>
      </c>
      <c r="J20" s="232">
        <v>6500</v>
      </c>
      <c r="K20" s="233">
        <v>2750</v>
      </c>
      <c r="L20" s="233">
        <v>200</v>
      </c>
      <c r="M20" s="234">
        <f t="shared" si="2"/>
        <v>9450</v>
      </c>
      <c r="N20" s="231">
        <f t="shared" si="3"/>
        <v>12285</v>
      </c>
      <c r="O20" s="232">
        <v>5300</v>
      </c>
      <c r="P20" s="233">
        <v>4000</v>
      </c>
      <c r="Q20" s="233">
        <v>200</v>
      </c>
      <c r="R20" s="234">
        <f t="shared" si="4"/>
        <v>9500</v>
      </c>
      <c r="S20" s="231">
        <f t="shared" si="5"/>
        <v>12350</v>
      </c>
      <c r="T20" s="232">
        <v>6500</v>
      </c>
      <c r="U20" s="233">
        <v>4000</v>
      </c>
      <c r="V20" s="233">
        <v>200</v>
      </c>
      <c r="W20" s="234">
        <f t="shared" si="6"/>
        <v>10700</v>
      </c>
      <c r="X20" s="231">
        <f t="shared" si="7"/>
        <v>13910</v>
      </c>
    </row>
    <row r="21" spans="1:24" ht="13.5" thickBot="1">
      <c r="A21" s="235"/>
      <c r="B21" s="236" t="s">
        <v>6</v>
      </c>
      <c r="C21" s="236"/>
      <c r="D21" s="5" t="s">
        <v>14</v>
      </c>
      <c r="E21" s="111">
        <v>5550</v>
      </c>
      <c r="F21" s="229">
        <v>2750</v>
      </c>
      <c r="G21" s="111">
        <v>0</v>
      </c>
      <c r="H21" s="237">
        <f t="shared" si="0"/>
        <v>8300</v>
      </c>
      <c r="I21" s="238">
        <f t="shared" si="1"/>
        <v>10790</v>
      </c>
      <c r="J21" s="113">
        <v>6400</v>
      </c>
      <c r="K21" s="233">
        <v>2750</v>
      </c>
      <c r="L21" s="114">
        <v>0</v>
      </c>
      <c r="M21" s="239">
        <f t="shared" si="2"/>
        <v>9150</v>
      </c>
      <c r="N21" s="238">
        <f t="shared" si="3"/>
        <v>11895</v>
      </c>
      <c r="O21" s="113">
        <v>5550</v>
      </c>
      <c r="P21" s="233">
        <v>4000</v>
      </c>
      <c r="Q21" s="114">
        <v>0</v>
      </c>
      <c r="R21" s="239">
        <f t="shared" si="4"/>
        <v>9550</v>
      </c>
      <c r="S21" s="238">
        <f t="shared" si="5"/>
        <v>12415</v>
      </c>
      <c r="T21" s="113">
        <v>6400</v>
      </c>
      <c r="U21" s="233">
        <v>4000</v>
      </c>
      <c r="V21" s="114">
        <v>0</v>
      </c>
      <c r="W21" s="239">
        <f t="shared" si="6"/>
        <v>10400</v>
      </c>
      <c r="X21" s="238">
        <f t="shared" si="7"/>
        <v>13520</v>
      </c>
    </row>
    <row r="22" spans="1:24" ht="13.5" thickBot="1">
      <c r="A22" s="240"/>
      <c r="B22" s="236"/>
      <c r="C22" s="236"/>
      <c r="D22" s="5" t="s">
        <v>11</v>
      </c>
      <c r="E22" s="111">
        <v>5400</v>
      </c>
      <c r="F22" s="229">
        <v>2750</v>
      </c>
      <c r="G22" s="111">
        <v>0</v>
      </c>
      <c r="H22" s="237">
        <f t="shared" si="0"/>
        <v>8150</v>
      </c>
      <c r="I22" s="238">
        <f t="shared" si="1"/>
        <v>10595</v>
      </c>
      <c r="J22" s="113">
        <v>6050</v>
      </c>
      <c r="K22" s="233">
        <v>2750</v>
      </c>
      <c r="L22" s="114">
        <v>0</v>
      </c>
      <c r="M22" s="239">
        <f t="shared" si="2"/>
        <v>8800</v>
      </c>
      <c r="N22" s="238">
        <f t="shared" si="3"/>
        <v>11440</v>
      </c>
      <c r="O22" s="113">
        <v>5400</v>
      </c>
      <c r="P22" s="233">
        <v>4000</v>
      </c>
      <c r="Q22" s="114">
        <v>0</v>
      </c>
      <c r="R22" s="239">
        <f t="shared" si="4"/>
        <v>9400</v>
      </c>
      <c r="S22" s="238">
        <f t="shared" si="5"/>
        <v>12220</v>
      </c>
      <c r="T22" s="113">
        <v>6050</v>
      </c>
      <c r="U22" s="233">
        <v>4000</v>
      </c>
      <c r="V22" s="114">
        <v>0</v>
      </c>
      <c r="W22" s="239">
        <f t="shared" si="6"/>
        <v>10050</v>
      </c>
      <c r="X22" s="238">
        <f t="shared" si="7"/>
        <v>13065</v>
      </c>
    </row>
    <row r="23" spans="1:24" ht="13.5" thickBot="1">
      <c r="A23" s="241"/>
      <c r="B23" s="242"/>
      <c r="C23" s="242"/>
      <c r="D23" s="13" t="s">
        <v>15</v>
      </c>
      <c r="E23" s="243">
        <v>5700</v>
      </c>
      <c r="F23" s="229">
        <v>2750</v>
      </c>
      <c r="G23" s="243">
        <v>0</v>
      </c>
      <c r="H23" s="244">
        <f t="shared" si="0"/>
        <v>8450</v>
      </c>
      <c r="I23" s="245">
        <f t="shared" si="1"/>
        <v>10985</v>
      </c>
      <c r="J23" s="246">
        <v>6350</v>
      </c>
      <c r="K23" s="233">
        <v>2750</v>
      </c>
      <c r="L23" s="247">
        <v>0</v>
      </c>
      <c r="M23" s="248">
        <f t="shared" si="2"/>
        <v>9100</v>
      </c>
      <c r="N23" s="245">
        <f t="shared" si="3"/>
        <v>11830</v>
      </c>
      <c r="O23" s="246">
        <v>5700</v>
      </c>
      <c r="P23" s="233">
        <v>4000</v>
      </c>
      <c r="Q23" s="247">
        <v>0</v>
      </c>
      <c r="R23" s="248">
        <f t="shared" si="4"/>
        <v>9700</v>
      </c>
      <c r="S23" s="245">
        <f t="shared" si="5"/>
        <v>12610</v>
      </c>
      <c r="T23" s="246">
        <v>6350</v>
      </c>
      <c r="U23" s="233">
        <v>4000</v>
      </c>
      <c r="V23" s="247">
        <v>0</v>
      </c>
      <c r="W23" s="248">
        <f t="shared" si="6"/>
        <v>10350</v>
      </c>
      <c r="X23" s="245">
        <f t="shared" si="7"/>
        <v>13455</v>
      </c>
    </row>
    <row r="24" spans="1:24" ht="13.5" thickBot="1">
      <c r="A24" s="227"/>
      <c r="B24" s="228"/>
      <c r="C24" s="228"/>
      <c r="D24" s="4" t="s">
        <v>12</v>
      </c>
      <c r="E24" s="229">
        <v>6200</v>
      </c>
      <c r="F24" s="229">
        <v>2750</v>
      </c>
      <c r="G24" s="229">
        <v>200</v>
      </c>
      <c r="H24" s="230">
        <f t="shared" si="0"/>
        <v>9150</v>
      </c>
      <c r="I24" s="231">
        <f t="shared" si="1"/>
        <v>11895</v>
      </c>
      <c r="J24" s="232">
        <v>7400</v>
      </c>
      <c r="K24" s="233">
        <v>2750</v>
      </c>
      <c r="L24" s="233">
        <v>200</v>
      </c>
      <c r="M24" s="234">
        <f t="shared" si="2"/>
        <v>10350</v>
      </c>
      <c r="N24" s="231">
        <f t="shared" si="3"/>
        <v>13455</v>
      </c>
      <c r="O24" s="232">
        <v>6200</v>
      </c>
      <c r="P24" s="233">
        <v>4000</v>
      </c>
      <c r="Q24" s="233">
        <v>200</v>
      </c>
      <c r="R24" s="234">
        <f t="shared" si="4"/>
        <v>10400</v>
      </c>
      <c r="S24" s="231">
        <f t="shared" si="5"/>
        <v>13520</v>
      </c>
      <c r="T24" s="232">
        <v>7400</v>
      </c>
      <c r="U24" s="233">
        <v>4000</v>
      </c>
      <c r="V24" s="233">
        <v>200</v>
      </c>
      <c r="W24" s="234">
        <f t="shared" si="6"/>
        <v>11600</v>
      </c>
      <c r="X24" s="231">
        <f t="shared" si="7"/>
        <v>15080</v>
      </c>
    </row>
    <row r="25" spans="1:24" ht="13.5" thickBot="1">
      <c r="A25" s="235"/>
      <c r="B25" s="236" t="s">
        <v>6</v>
      </c>
      <c r="C25" s="236"/>
      <c r="D25" s="5" t="s">
        <v>14</v>
      </c>
      <c r="E25" s="111">
        <v>6650</v>
      </c>
      <c r="F25" s="229">
        <v>2750</v>
      </c>
      <c r="G25" s="111">
        <v>0</v>
      </c>
      <c r="H25" s="237">
        <f t="shared" si="0"/>
        <v>9400</v>
      </c>
      <c r="I25" s="238">
        <f t="shared" si="1"/>
        <v>12220</v>
      </c>
      <c r="J25" s="113">
        <v>7400</v>
      </c>
      <c r="K25" s="233">
        <v>2750</v>
      </c>
      <c r="L25" s="114">
        <v>0</v>
      </c>
      <c r="M25" s="239">
        <f t="shared" si="2"/>
        <v>10150</v>
      </c>
      <c r="N25" s="238">
        <f t="shared" si="3"/>
        <v>13195</v>
      </c>
      <c r="O25" s="113">
        <v>6650</v>
      </c>
      <c r="P25" s="233">
        <v>4000</v>
      </c>
      <c r="Q25" s="114">
        <v>0</v>
      </c>
      <c r="R25" s="239">
        <f t="shared" si="4"/>
        <v>10650</v>
      </c>
      <c r="S25" s="238">
        <f t="shared" si="5"/>
        <v>13845</v>
      </c>
      <c r="T25" s="113">
        <v>7400</v>
      </c>
      <c r="U25" s="233">
        <v>4000</v>
      </c>
      <c r="V25" s="114">
        <v>0</v>
      </c>
      <c r="W25" s="239">
        <f t="shared" si="6"/>
        <v>11400</v>
      </c>
      <c r="X25" s="238">
        <f t="shared" si="7"/>
        <v>14820</v>
      </c>
    </row>
    <row r="26" spans="1:24" ht="13.5" thickBot="1">
      <c r="A26" s="240"/>
      <c r="B26" s="236"/>
      <c r="C26" s="236"/>
      <c r="D26" s="5" t="s">
        <v>11</v>
      </c>
      <c r="E26" s="111">
        <v>6700</v>
      </c>
      <c r="F26" s="229">
        <v>2750</v>
      </c>
      <c r="G26" s="111">
        <v>0</v>
      </c>
      <c r="H26" s="237">
        <f t="shared" si="0"/>
        <v>9450</v>
      </c>
      <c r="I26" s="238">
        <f t="shared" si="1"/>
        <v>12285</v>
      </c>
      <c r="J26" s="113">
        <v>7300</v>
      </c>
      <c r="K26" s="233">
        <v>2750</v>
      </c>
      <c r="L26" s="114">
        <v>0</v>
      </c>
      <c r="M26" s="239">
        <f t="shared" si="2"/>
        <v>10050</v>
      </c>
      <c r="N26" s="238">
        <f t="shared" si="3"/>
        <v>13065</v>
      </c>
      <c r="O26" s="113">
        <v>6700</v>
      </c>
      <c r="P26" s="233">
        <v>4000</v>
      </c>
      <c r="Q26" s="114">
        <v>0</v>
      </c>
      <c r="R26" s="239">
        <f t="shared" si="4"/>
        <v>10700</v>
      </c>
      <c r="S26" s="238">
        <f t="shared" si="5"/>
        <v>13910</v>
      </c>
      <c r="T26" s="113">
        <v>7300</v>
      </c>
      <c r="U26" s="233">
        <v>4000</v>
      </c>
      <c r="V26" s="114">
        <v>0</v>
      </c>
      <c r="W26" s="239">
        <f t="shared" si="6"/>
        <v>11300</v>
      </c>
      <c r="X26" s="238">
        <f t="shared" si="7"/>
        <v>14690</v>
      </c>
    </row>
    <row r="27" spans="1:24" ht="13.5" thickBot="1">
      <c r="A27" s="241"/>
      <c r="B27" s="242"/>
      <c r="C27" s="242"/>
      <c r="D27" s="13" t="s">
        <v>15</v>
      </c>
      <c r="E27" s="243">
        <v>6950</v>
      </c>
      <c r="F27" s="229">
        <v>2750</v>
      </c>
      <c r="G27" s="243">
        <v>0</v>
      </c>
      <c r="H27" s="244">
        <f t="shared" si="0"/>
        <v>9700</v>
      </c>
      <c r="I27" s="245">
        <f t="shared" si="1"/>
        <v>12610</v>
      </c>
      <c r="J27" s="246">
        <v>7550</v>
      </c>
      <c r="K27" s="233">
        <v>2750</v>
      </c>
      <c r="L27" s="247">
        <v>0</v>
      </c>
      <c r="M27" s="248">
        <f t="shared" si="2"/>
        <v>10300</v>
      </c>
      <c r="N27" s="245">
        <f t="shared" si="3"/>
        <v>13390</v>
      </c>
      <c r="O27" s="246">
        <v>6950</v>
      </c>
      <c r="P27" s="233">
        <v>4000</v>
      </c>
      <c r="Q27" s="247">
        <v>0</v>
      </c>
      <c r="R27" s="248">
        <f t="shared" si="4"/>
        <v>10950</v>
      </c>
      <c r="S27" s="245">
        <f t="shared" si="5"/>
        <v>14235</v>
      </c>
      <c r="T27" s="246">
        <v>7550</v>
      </c>
      <c r="U27" s="233">
        <v>4000</v>
      </c>
      <c r="V27" s="247">
        <v>0</v>
      </c>
      <c r="W27" s="248">
        <f t="shared" si="6"/>
        <v>11550</v>
      </c>
      <c r="X27" s="245">
        <f t="shared" si="7"/>
        <v>15015</v>
      </c>
    </row>
    <row r="28" spans="1:24" ht="13.5" thickBot="1">
      <c r="A28" s="249"/>
      <c r="B28" s="228"/>
      <c r="C28" s="228"/>
      <c r="D28" s="4" t="s">
        <v>12</v>
      </c>
      <c r="E28" s="229">
        <v>5800</v>
      </c>
      <c r="F28" s="229">
        <v>3400</v>
      </c>
      <c r="G28" s="229">
        <v>400</v>
      </c>
      <c r="H28" s="230">
        <f t="shared" si="0"/>
        <v>9600</v>
      </c>
      <c r="I28" s="231">
        <f t="shared" si="1"/>
        <v>12480</v>
      </c>
      <c r="J28" s="232">
        <v>7000</v>
      </c>
      <c r="K28" s="233">
        <v>3400</v>
      </c>
      <c r="L28" s="233">
        <v>400</v>
      </c>
      <c r="M28" s="234">
        <f t="shared" si="2"/>
        <v>10800</v>
      </c>
      <c r="N28" s="231">
        <f t="shared" si="3"/>
        <v>14040</v>
      </c>
      <c r="O28" s="232">
        <v>5800</v>
      </c>
      <c r="P28" s="233">
        <v>4900</v>
      </c>
      <c r="Q28" s="233">
        <v>400</v>
      </c>
      <c r="R28" s="234">
        <f t="shared" si="4"/>
        <v>11100</v>
      </c>
      <c r="S28" s="231">
        <f t="shared" si="5"/>
        <v>14430</v>
      </c>
      <c r="T28" s="232">
        <v>7000</v>
      </c>
      <c r="U28" s="233">
        <v>4900</v>
      </c>
      <c r="V28" s="233">
        <v>400</v>
      </c>
      <c r="W28" s="234">
        <f t="shared" si="6"/>
        <v>12300</v>
      </c>
      <c r="X28" s="231">
        <f t="shared" si="7"/>
        <v>15990</v>
      </c>
    </row>
    <row r="29" spans="1:24" ht="13.5" thickBot="1">
      <c r="A29" s="250"/>
      <c r="B29" s="236"/>
      <c r="C29" s="236"/>
      <c r="D29" s="5" t="s">
        <v>14</v>
      </c>
      <c r="E29" s="111">
        <v>6600</v>
      </c>
      <c r="F29" s="229">
        <v>3400</v>
      </c>
      <c r="G29" s="111">
        <v>0</v>
      </c>
      <c r="H29" s="237">
        <f t="shared" si="0"/>
        <v>10000</v>
      </c>
      <c r="I29" s="238">
        <f t="shared" si="1"/>
        <v>13000</v>
      </c>
      <c r="J29" s="113">
        <v>7350</v>
      </c>
      <c r="K29" s="233">
        <v>3400</v>
      </c>
      <c r="L29" s="114">
        <v>0</v>
      </c>
      <c r="M29" s="239">
        <f t="shared" si="2"/>
        <v>10750</v>
      </c>
      <c r="N29" s="238">
        <f t="shared" si="3"/>
        <v>13975</v>
      </c>
      <c r="O29" s="113">
        <v>6600</v>
      </c>
      <c r="P29" s="233">
        <v>4900</v>
      </c>
      <c r="Q29" s="114">
        <v>0</v>
      </c>
      <c r="R29" s="239">
        <f t="shared" si="4"/>
        <v>11500</v>
      </c>
      <c r="S29" s="238">
        <f t="shared" si="5"/>
        <v>14950</v>
      </c>
      <c r="T29" s="113">
        <v>7350</v>
      </c>
      <c r="U29" s="233">
        <v>4900</v>
      </c>
      <c r="V29" s="114">
        <v>0</v>
      </c>
      <c r="W29" s="239">
        <f t="shared" si="6"/>
        <v>12250</v>
      </c>
      <c r="X29" s="238">
        <f t="shared" si="7"/>
        <v>15925</v>
      </c>
    </row>
    <row r="30" spans="1:24" ht="13.5" thickBot="1">
      <c r="A30" s="235"/>
      <c r="B30" s="236" t="s">
        <v>10</v>
      </c>
      <c r="C30" s="236"/>
      <c r="D30" s="5" t="s">
        <v>11</v>
      </c>
      <c r="E30" s="111">
        <v>6600</v>
      </c>
      <c r="F30" s="229">
        <v>3400</v>
      </c>
      <c r="G30" s="111">
        <v>0</v>
      </c>
      <c r="H30" s="237">
        <f t="shared" si="0"/>
        <v>10000</v>
      </c>
      <c r="I30" s="238">
        <f t="shared" si="1"/>
        <v>13000</v>
      </c>
      <c r="J30" s="113">
        <v>7300</v>
      </c>
      <c r="K30" s="233">
        <v>3400</v>
      </c>
      <c r="L30" s="114">
        <v>0</v>
      </c>
      <c r="M30" s="239">
        <f t="shared" si="2"/>
        <v>10700</v>
      </c>
      <c r="N30" s="238">
        <f t="shared" si="3"/>
        <v>13910</v>
      </c>
      <c r="O30" s="113">
        <v>6600</v>
      </c>
      <c r="P30" s="233">
        <v>4900</v>
      </c>
      <c r="Q30" s="114">
        <v>0</v>
      </c>
      <c r="R30" s="239">
        <f t="shared" si="4"/>
        <v>11500</v>
      </c>
      <c r="S30" s="238">
        <f t="shared" si="5"/>
        <v>14950</v>
      </c>
      <c r="T30" s="113">
        <v>7300</v>
      </c>
      <c r="U30" s="233">
        <v>4900</v>
      </c>
      <c r="V30" s="114">
        <v>0</v>
      </c>
      <c r="W30" s="239">
        <f t="shared" si="6"/>
        <v>12200</v>
      </c>
      <c r="X30" s="238">
        <f t="shared" si="7"/>
        <v>15860</v>
      </c>
    </row>
    <row r="31" spans="1:24" ht="13.5" thickBot="1">
      <c r="A31" s="241"/>
      <c r="B31" s="242"/>
      <c r="C31" s="242"/>
      <c r="D31" s="13" t="s">
        <v>15</v>
      </c>
      <c r="E31" s="243">
        <v>6750</v>
      </c>
      <c r="F31" s="229"/>
      <c r="G31" s="243">
        <v>0</v>
      </c>
      <c r="H31" s="244">
        <f t="shared" si="0"/>
        <v>6750</v>
      </c>
      <c r="I31" s="245">
        <f t="shared" si="1"/>
        <v>8775</v>
      </c>
      <c r="J31" s="246">
        <v>7400</v>
      </c>
      <c r="K31" s="233">
        <v>3400</v>
      </c>
      <c r="L31" s="247">
        <v>0</v>
      </c>
      <c r="M31" s="248">
        <f t="shared" si="2"/>
        <v>10800</v>
      </c>
      <c r="N31" s="245">
        <f t="shared" si="3"/>
        <v>14040</v>
      </c>
      <c r="O31" s="246">
        <v>6750</v>
      </c>
      <c r="P31" s="233">
        <v>4900</v>
      </c>
      <c r="Q31" s="247">
        <v>0</v>
      </c>
      <c r="R31" s="248">
        <f t="shared" si="4"/>
        <v>11650</v>
      </c>
      <c r="S31" s="245">
        <f t="shared" si="5"/>
        <v>15145</v>
      </c>
      <c r="T31" s="246">
        <v>7400</v>
      </c>
      <c r="U31" s="233">
        <v>4900</v>
      </c>
      <c r="V31" s="247">
        <v>0</v>
      </c>
      <c r="W31" s="248">
        <f t="shared" si="6"/>
        <v>12300</v>
      </c>
      <c r="X31" s="245">
        <f t="shared" si="7"/>
        <v>15990</v>
      </c>
    </row>
    <row r="32" spans="1:24" ht="13.5" thickBot="1">
      <c r="A32" s="227"/>
      <c r="B32" s="228"/>
      <c r="C32" s="228"/>
      <c r="D32" s="4" t="s">
        <v>12</v>
      </c>
      <c r="E32" s="229">
        <v>7100</v>
      </c>
      <c r="F32" s="229">
        <v>3400</v>
      </c>
      <c r="G32" s="229">
        <v>400</v>
      </c>
      <c r="H32" s="230">
        <f t="shared" si="0"/>
        <v>10900</v>
      </c>
      <c r="I32" s="231">
        <f t="shared" si="1"/>
        <v>14170</v>
      </c>
      <c r="J32" s="232">
        <v>8100</v>
      </c>
      <c r="K32" s="233">
        <v>3400</v>
      </c>
      <c r="L32" s="233">
        <v>400</v>
      </c>
      <c r="M32" s="234">
        <f t="shared" si="2"/>
        <v>11900</v>
      </c>
      <c r="N32" s="231">
        <f t="shared" si="3"/>
        <v>15470</v>
      </c>
      <c r="O32" s="232">
        <v>7100</v>
      </c>
      <c r="P32" s="233">
        <v>4900</v>
      </c>
      <c r="Q32" s="233">
        <v>400</v>
      </c>
      <c r="R32" s="234">
        <f t="shared" si="4"/>
        <v>12400</v>
      </c>
      <c r="S32" s="231">
        <f t="shared" si="5"/>
        <v>16120</v>
      </c>
      <c r="T32" s="232">
        <v>8100</v>
      </c>
      <c r="U32" s="233">
        <v>4900</v>
      </c>
      <c r="V32" s="233">
        <v>400</v>
      </c>
      <c r="W32" s="234">
        <f t="shared" si="6"/>
        <v>13400</v>
      </c>
      <c r="X32" s="231">
        <f t="shared" si="7"/>
        <v>17420</v>
      </c>
    </row>
    <row r="33" spans="1:24" ht="13.5" thickBot="1">
      <c r="A33" s="235"/>
      <c r="B33" s="236" t="s">
        <v>10</v>
      </c>
      <c r="C33" s="236"/>
      <c r="D33" s="5" t="s">
        <v>14</v>
      </c>
      <c r="E33" s="111">
        <v>7950</v>
      </c>
      <c r="F33" s="229">
        <v>3400</v>
      </c>
      <c r="G33" s="111">
        <v>0</v>
      </c>
      <c r="H33" s="237">
        <f t="shared" si="0"/>
        <v>11350</v>
      </c>
      <c r="I33" s="238">
        <f t="shared" si="1"/>
        <v>14755</v>
      </c>
      <c r="J33" s="113">
        <v>8650</v>
      </c>
      <c r="K33" s="233">
        <v>3400</v>
      </c>
      <c r="L33" s="114">
        <v>0</v>
      </c>
      <c r="M33" s="239">
        <f t="shared" si="2"/>
        <v>12050</v>
      </c>
      <c r="N33" s="238">
        <f t="shared" si="3"/>
        <v>15665</v>
      </c>
      <c r="O33" s="113">
        <v>7950</v>
      </c>
      <c r="P33" s="233">
        <v>4900</v>
      </c>
      <c r="Q33" s="114">
        <v>0</v>
      </c>
      <c r="R33" s="239">
        <f t="shared" si="4"/>
        <v>12850</v>
      </c>
      <c r="S33" s="238">
        <f t="shared" si="5"/>
        <v>16705</v>
      </c>
      <c r="T33" s="113">
        <v>8650</v>
      </c>
      <c r="U33" s="233">
        <v>4900</v>
      </c>
      <c r="V33" s="114">
        <v>0</v>
      </c>
      <c r="W33" s="239">
        <f t="shared" si="6"/>
        <v>13550</v>
      </c>
      <c r="X33" s="238">
        <f t="shared" si="7"/>
        <v>17615</v>
      </c>
    </row>
    <row r="34" spans="1:24" ht="13.5" thickBot="1">
      <c r="A34" s="240"/>
      <c r="B34" s="236"/>
      <c r="C34" s="236"/>
      <c r="D34" s="5" t="s">
        <v>11</v>
      </c>
      <c r="E34" s="111">
        <v>8100</v>
      </c>
      <c r="F34" s="229">
        <v>3400</v>
      </c>
      <c r="G34" s="111">
        <v>0</v>
      </c>
      <c r="H34" s="237">
        <f t="shared" si="0"/>
        <v>11500</v>
      </c>
      <c r="I34" s="238">
        <f t="shared" si="1"/>
        <v>14950</v>
      </c>
      <c r="J34" s="113">
        <v>8700</v>
      </c>
      <c r="K34" s="233">
        <v>3400</v>
      </c>
      <c r="L34" s="114">
        <v>0</v>
      </c>
      <c r="M34" s="239">
        <f t="shared" si="2"/>
        <v>12100</v>
      </c>
      <c r="N34" s="238">
        <f t="shared" si="3"/>
        <v>15730</v>
      </c>
      <c r="O34" s="113">
        <v>8100</v>
      </c>
      <c r="P34" s="233">
        <v>4900</v>
      </c>
      <c r="Q34" s="114">
        <v>0</v>
      </c>
      <c r="R34" s="239">
        <f t="shared" si="4"/>
        <v>13000</v>
      </c>
      <c r="S34" s="238">
        <f t="shared" si="5"/>
        <v>16900</v>
      </c>
      <c r="T34" s="113">
        <v>8700</v>
      </c>
      <c r="U34" s="233">
        <v>4900</v>
      </c>
      <c r="V34" s="114">
        <v>0</v>
      </c>
      <c r="W34" s="239">
        <f t="shared" si="6"/>
        <v>13600</v>
      </c>
      <c r="X34" s="238">
        <f t="shared" si="7"/>
        <v>17680</v>
      </c>
    </row>
    <row r="35" spans="1:24" ht="13.5" thickBot="1">
      <c r="A35" s="241"/>
      <c r="B35" s="242"/>
      <c r="C35" s="242"/>
      <c r="D35" s="13" t="s">
        <v>15</v>
      </c>
      <c r="E35" s="243">
        <v>8550</v>
      </c>
      <c r="F35" s="229">
        <v>3400</v>
      </c>
      <c r="G35" s="243">
        <v>0</v>
      </c>
      <c r="H35" s="244">
        <f t="shared" si="0"/>
        <v>11950</v>
      </c>
      <c r="I35" s="245">
        <f t="shared" si="1"/>
        <v>15535</v>
      </c>
      <c r="J35" s="246">
        <v>9200</v>
      </c>
      <c r="K35" s="233">
        <v>3400</v>
      </c>
      <c r="L35" s="247">
        <v>0</v>
      </c>
      <c r="M35" s="248">
        <f t="shared" si="2"/>
        <v>12600</v>
      </c>
      <c r="N35" s="245">
        <f t="shared" si="3"/>
        <v>16380</v>
      </c>
      <c r="O35" s="246">
        <v>8550</v>
      </c>
      <c r="P35" s="233">
        <v>4900</v>
      </c>
      <c r="Q35" s="247">
        <v>0</v>
      </c>
      <c r="R35" s="248">
        <f t="shared" si="4"/>
        <v>13450</v>
      </c>
      <c r="S35" s="245">
        <f t="shared" si="5"/>
        <v>17485</v>
      </c>
      <c r="T35" s="246">
        <v>9200</v>
      </c>
      <c r="U35" s="233">
        <v>4900</v>
      </c>
      <c r="V35" s="247">
        <v>0</v>
      </c>
      <c r="W35" s="248">
        <f t="shared" si="6"/>
        <v>14100</v>
      </c>
      <c r="X35" s="245">
        <f t="shared" si="7"/>
        <v>18330</v>
      </c>
    </row>
    <row r="36" spans="1:24" ht="13.5" thickBot="1">
      <c r="A36" s="227"/>
      <c r="B36" s="228"/>
      <c r="C36" s="228"/>
      <c r="D36" s="4" t="s">
        <v>12</v>
      </c>
      <c r="E36" s="229">
        <v>4700</v>
      </c>
      <c r="F36" s="229">
        <v>3100</v>
      </c>
      <c r="G36" s="229">
        <v>400</v>
      </c>
      <c r="H36" s="230">
        <f t="shared" si="0"/>
        <v>8200</v>
      </c>
      <c r="I36" s="231">
        <f t="shared" si="1"/>
        <v>10660</v>
      </c>
      <c r="J36" s="232">
        <v>5300</v>
      </c>
      <c r="K36" s="233">
        <v>3100</v>
      </c>
      <c r="L36" s="233">
        <v>400</v>
      </c>
      <c r="M36" s="234">
        <f t="shared" si="2"/>
        <v>8800</v>
      </c>
      <c r="N36" s="231">
        <f t="shared" si="3"/>
        <v>11440</v>
      </c>
      <c r="O36" s="232">
        <v>4700</v>
      </c>
      <c r="P36" s="233">
        <v>4200</v>
      </c>
      <c r="Q36" s="233">
        <v>400</v>
      </c>
      <c r="R36" s="234">
        <f t="shared" si="4"/>
        <v>9300</v>
      </c>
      <c r="S36" s="231">
        <f t="shared" si="5"/>
        <v>12090</v>
      </c>
      <c r="T36" s="232">
        <v>5300</v>
      </c>
      <c r="U36" s="233">
        <v>4200</v>
      </c>
      <c r="V36" s="233">
        <v>400</v>
      </c>
      <c r="W36" s="234">
        <f t="shared" si="6"/>
        <v>9900</v>
      </c>
      <c r="X36" s="231">
        <f t="shared" si="7"/>
        <v>12870</v>
      </c>
    </row>
    <row r="37" spans="1:24" ht="13.5" thickBot="1">
      <c r="A37" s="235"/>
      <c r="B37" s="236" t="s">
        <v>7</v>
      </c>
      <c r="C37" s="236"/>
      <c r="D37" s="5" t="s">
        <v>14</v>
      </c>
      <c r="E37" s="111">
        <v>5400</v>
      </c>
      <c r="F37" s="229">
        <v>3100</v>
      </c>
      <c r="G37" s="111">
        <v>0</v>
      </c>
      <c r="H37" s="237">
        <f t="shared" si="0"/>
        <v>8500</v>
      </c>
      <c r="I37" s="238">
        <f t="shared" si="1"/>
        <v>11050</v>
      </c>
      <c r="J37" s="113">
        <v>5800</v>
      </c>
      <c r="K37" s="233">
        <v>3100</v>
      </c>
      <c r="L37" s="114">
        <v>0</v>
      </c>
      <c r="M37" s="239">
        <f t="shared" si="2"/>
        <v>8900</v>
      </c>
      <c r="N37" s="238">
        <f t="shared" si="3"/>
        <v>11570</v>
      </c>
      <c r="O37" s="113">
        <v>5400</v>
      </c>
      <c r="P37" s="233">
        <v>4200</v>
      </c>
      <c r="Q37" s="114">
        <v>0</v>
      </c>
      <c r="R37" s="239">
        <f t="shared" si="4"/>
        <v>9600</v>
      </c>
      <c r="S37" s="238">
        <f t="shared" si="5"/>
        <v>12480</v>
      </c>
      <c r="T37" s="113">
        <v>5800</v>
      </c>
      <c r="U37" s="233">
        <v>4200</v>
      </c>
      <c r="V37" s="114">
        <v>0</v>
      </c>
      <c r="W37" s="239">
        <f t="shared" si="6"/>
        <v>10000</v>
      </c>
      <c r="X37" s="238">
        <f t="shared" si="7"/>
        <v>13000</v>
      </c>
    </row>
    <row r="38" spans="1:24" ht="13.5" thickBot="1">
      <c r="A38" s="240"/>
      <c r="B38" s="236"/>
      <c r="C38" s="236"/>
      <c r="D38" s="5" t="s">
        <v>11</v>
      </c>
      <c r="E38" s="111">
        <v>5500</v>
      </c>
      <c r="F38" s="229">
        <v>3100</v>
      </c>
      <c r="G38" s="111">
        <v>0</v>
      </c>
      <c r="H38" s="237">
        <f t="shared" si="0"/>
        <v>8600</v>
      </c>
      <c r="I38" s="238">
        <f t="shared" si="1"/>
        <v>11180</v>
      </c>
      <c r="J38" s="113">
        <v>5900</v>
      </c>
      <c r="K38" s="233">
        <v>3100</v>
      </c>
      <c r="L38" s="114">
        <v>0</v>
      </c>
      <c r="M38" s="239">
        <f t="shared" si="2"/>
        <v>9000</v>
      </c>
      <c r="N38" s="238">
        <f t="shared" si="3"/>
        <v>11700</v>
      </c>
      <c r="O38" s="113">
        <v>5500</v>
      </c>
      <c r="P38" s="233">
        <v>4200</v>
      </c>
      <c r="Q38" s="114">
        <v>0</v>
      </c>
      <c r="R38" s="239">
        <f t="shared" si="4"/>
        <v>9700</v>
      </c>
      <c r="S38" s="238">
        <f t="shared" si="5"/>
        <v>12610</v>
      </c>
      <c r="T38" s="113">
        <v>5900</v>
      </c>
      <c r="U38" s="233">
        <v>4200</v>
      </c>
      <c r="V38" s="114">
        <v>0</v>
      </c>
      <c r="W38" s="239">
        <f t="shared" si="6"/>
        <v>10100</v>
      </c>
      <c r="X38" s="238">
        <f t="shared" si="7"/>
        <v>13130</v>
      </c>
    </row>
    <row r="39" spans="1:24" ht="13.5" thickBot="1">
      <c r="A39" s="241"/>
      <c r="B39" s="242"/>
      <c r="C39" s="242"/>
      <c r="D39" s="13" t="s">
        <v>15</v>
      </c>
      <c r="E39" s="243">
        <v>5850</v>
      </c>
      <c r="F39" s="229">
        <v>3100</v>
      </c>
      <c r="G39" s="243">
        <v>0</v>
      </c>
      <c r="H39" s="244">
        <f t="shared" si="0"/>
        <v>8950</v>
      </c>
      <c r="I39" s="245">
        <f t="shared" si="1"/>
        <v>11635</v>
      </c>
      <c r="J39" s="246">
        <v>6300</v>
      </c>
      <c r="K39" s="233">
        <v>3100</v>
      </c>
      <c r="L39" s="247">
        <v>0</v>
      </c>
      <c r="M39" s="248">
        <f t="shared" si="2"/>
        <v>9400</v>
      </c>
      <c r="N39" s="245">
        <f t="shared" si="3"/>
        <v>12220</v>
      </c>
      <c r="O39" s="246">
        <v>5850</v>
      </c>
      <c r="P39" s="233">
        <v>4200</v>
      </c>
      <c r="Q39" s="247">
        <v>0</v>
      </c>
      <c r="R39" s="248">
        <f t="shared" si="4"/>
        <v>10050</v>
      </c>
      <c r="S39" s="245">
        <f t="shared" si="5"/>
        <v>13065</v>
      </c>
      <c r="T39" s="246">
        <v>6300</v>
      </c>
      <c r="U39" s="233">
        <v>4200</v>
      </c>
      <c r="V39" s="247">
        <v>0</v>
      </c>
      <c r="W39" s="248">
        <f t="shared" si="6"/>
        <v>10500</v>
      </c>
      <c r="X39" s="245">
        <f t="shared" si="7"/>
        <v>13650</v>
      </c>
    </row>
    <row r="40" spans="1:24" ht="13.5" thickBot="1">
      <c r="A40" s="227"/>
      <c r="B40" s="228"/>
      <c r="C40" s="228"/>
      <c r="D40" s="4" t="s">
        <v>12</v>
      </c>
      <c r="E40" s="229">
        <v>4600</v>
      </c>
      <c r="F40" s="229">
        <v>2800</v>
      </c>
      <c r="G40" s="229">
        <v>200</v>
      </c>
      <c r="H40" s="230">
        <f t="shared" si="0"/>
        <v>7600</v>
      </c>
      <c r="I40" s="231">
        <f t="shared" si="1"/>
        <v>9880</v>
      </c>
      <c r="J40" s="232">
        <v>5600</v>
      </c>
      <c r="K40" s="233">
        <v>2800</v>
      </c>
      <c r="L40" s="233">
        <v>200</v>
      </c>
      <c r="M40" s="234">
        <f t="shared" si="2"/>
        <v>8600</v>
      </c>
      <c r="N40" s="231">
        <f t="shared" si="3"/>
        <v>11180</v>
      </c>
      <c r="O40" s="232">
        <v>4600</v>
      </c>
      <c r="P40" s="233">
        <v>3850</v>
      </c>
      <c r="Q40" s="233">
        <v>200</v>
      </c>
      <c r="R40" s="234">
        <f t="shared" si="4"/>
        <v>8650</v>
      </c>
      <c r="S40" s="231">
        <f t="shared" si="5"/>
        <v>11245</v>
      </c>
      <c r="T40" s="232">
        <v>5600</v>
      </c>
      <c r="U40" s="233">
        <v>3850</v>
      </c>
      <c r="V40" s="233">
        <v>200</v>
      </c>
      <c r="W40" s="234">
        <f t="shared" si="6"/>
        <v>9650</v>
      </c>
      <c r="X40" s="231">
        <f t="shared" si="7"/>
        <v>12545</v>
      </c>
    </row>
    <row r="41" spans="1:24" ht="13.5" thickBot="1">
      <c r="A41" s="235"/>
      <c r="B41" s="236" t="s">
        <v>8</v>
      </c>
      <c r="C41" s="236"/>
      <c r="D41" s="5" t="s">
        <v>14</v>
      </c>
      <c r="E41" s="111">
        <v>4750</v>
      </c>
      <c r="F41" s="229">
        <v>2800</v>
      </c>
      <c r="G41" s="111">
        <v>0</v>
      </c>
      <c r="H41" s="237">
        <f t="shared" si="0"/>
        <v>7550</v>
      </c>
      <c r="I41" s="238">
        <f t="shared" si="1"/>
        <v>9815</v>
      </c>
      <c r="J41" s="113">
        <v>5400</v>
      </c>
      <c r="K41" s="233">
        <v>2800</v>
      </c>
      <c r="L41" s="114">
        <v>0</v>
      </c>
      <c r="M41" s="239">
        <f t="shared" si="2"/>
        <v>8200</v>
      </c>
      <c r="N41" s="238">
        <f t="shared" si="3"/>
        <v>10660</v>
      </c>
      <c r="O41" s="113">
        <v>4750</v>
      </c>
      <c r="P41" s="233">
        <v>3850</v>
      </c>
      <c r="Q41" s="114">
        <v>0</v>
      </c>
      <c r="R41" s="239">
        <f t="shared" si="4"/>
        <v>8600</v>
      </c>
      <c r="S41" s="238">
        <f t="shared" si="5"/>
        <v>11180</v>
      </c>
      <c r="T41" s="113">
        <v>5400</v>
      </c>
      <c r="U41" s="233">
        <v>3850</v>
      </c>
      <c r="V41" s="114">
        <v>0</v>
      </c>
      <c r="W41" s="239">
        <f t="shared" si="6"/>
        <v>9250</v>
      </c>
      <c r="X41" s="238">
        <f t="shared" si="7"/>
        <v>12025</v>
      </c>
    </row>
    <row r="42" spans="1:24" ht="13.5" thickBot="1">
      <c r="A42" s="240"/>
      <c r="B42" s="236"/>
      <c r="C42" s="236"/>
      <c r="D42" s="5" t="s">
        <v>11</v>
      </c>
      <c r="E42" s="111">
        <v>4750</v>
      </c>
      <c r="F42" s="229">
        <v>2800</v>
      </c>
      <c r="G42" s="111">
        <v>0</v>
      </c>
      <c r="H42" s="237">
        <f t="shared" si="0"/>
        <v>7550</v>
      </c>
      <c r="I42" s="238">
        <f t="shared" si="1"/>
        <v>9815</v>
      </c>
      <c r="J42" s="113">
        <v>5300</v>
      </c>
      <c r="K42" s="233">
        <v>2800</v>
      </c>
      <c r="L42" s="114">
        <v>0</v>
      </c>
      <c r="M42" s="239">
        <f t="shared" si="2"/>
        <v>8100</v>
      </c>
      <c r="N42" s="238">
        <f t="shared" si="3"/>
        <v>10530</v>
      </c>
      <c r="O42" s="113">
        <v>4750</v>
      </c>
      <c r="P42" s="233">
        <v>3850</v>
      </c>
      <c r="Q42" s="114">
        <v>0</v>
      </c>
      <c r="R42" s="239">
        <f t="shared" si="4"/>
        <v>8600</v>
      </c>
      <c r="S42" s="238">
        <f t="shared" si="5"/>
        <v>11180</v>
      </c>
      <c r="T42" s="113">
        <v>5300</v>
      </c>
      <c r="U42" s="233">
        <v>3850</v>
      </c>
      <c r="V42" s="114">
        <v>0</v>
      </c>
      <c r="W42" s="239">
        <f t="shared" si="6"/>
        <v>9150</v>
      </c>
      <c r="X42" s="238">
        <f t="shared" si="7"/>
        <v>11895</v>
      </c>
    </row>
    <row r="43" spans="1:24" ht="13.5" thickBot="1">
      <c r="A43" s="241"/>
      <c r="B43" s="242"/>
      <c r="C43" s="242"/>
      <c r="D43" s="13" t="s">
        <v>15</v>
      </c>
      <c r="E43" s="243">
        <v>5050</v>
      </c>
      <c r="F43" s="229">
        <v>2800</v>
      </c>
      <c r="G43" s="243">
        <v>0</v>
      </c>
      <c r="H43" s="244">
        <f t="shared" si="0"/>
        <v>7850</v>
      </c>
      <c r="I43" s="245">
        <f t="shared" si="1"/>
        <v>10205</v>
      </c>
      <c r="J43" s="246">
        <v>5550</v>
      </c>
      <c r="K43" s="233">
        <v>2800</v>
      </c>
      <c r="L43" s="247">
        <v>0</v>
      </c>
      <c r="M43" s="248">
        <f t="shared" si="2"/>
        <v>8350</v>
      </c>
      <c r="N43" s="245">
        <f t="shared" si="3"/>
        <v>10855</v>
      </c>
      <c r="O43" s="246">
        <v>5050</v>
      </c>
      <c r="P43" s="233">
        <v>3850</v>
      </c>
      <c r="Q43" s="247">
        <v>0</v>
      </c>
      <c r="R43" s="248">
        <f t="shared" si="4"/>
        <v>8900</v>
      </c>
      <c r="S43" s="245">
        <f t="shared" si="5"/>
        <v>11570</v>
      </c>
      <c r="T43" s="246">
        <v>5550</v>
      </c>
      <c r="U43" s="233">
        <v>3850</v>
      </c>
      <c r="V43" s="247">
        <v>0</v>
      </c>
      <c r="W43" s="248">
        <f t="shared" si="6"/>
        <v>9400</v>
      </c>
      <c r="X43" s="245">
        <f t="shared" si="7"/>
        <v>12220</v>
      </c>
    </row>
    <row r="44" spans="1:24" ht="13.5" thickBot="1">
      <c r="A44" s="249"/>
      <c r="B44" s="228"/>
      <c r="C44" s="228"/>
      <c r="D44" s="4" t="s">
        <v>12</v>
      </c>
      <c r="E44" s="229">
        <v>3600</v>
      </c>
      <c r="F44" s="229">
        <v>2300</v>
      </c>
      <c r="G44" s="229">
        <v>400</v>
      </c>
      <c r="H44" s="230">
        <f t="shared" si="0"/>
        <v>6300</v>
      </c>
      <c r="I44" s="231">
        <f t="shared" si="1"/>
        <v>8190</v>
      </c>
      <c r="J44" s="232">
        <v>4000</v>
      </c>
      <c r="K44" s="233">
        <v>2300</v>
      </c>
      <c r="L44" s="233">
        <v>400</v>
      </c>
      <c r="M44" s="234">
        <f t="shared" si="2"/>
        <v>6700</v>
      </c>
      <c r="N44" s="231">
        <f t="shared" si="3"/>
        <v>8710</v>
      </c>
      <c r="O44" s="232">
        <v>3600</v>
      </c>
      <c r="P44" s="233">
        <v>3150</v>
      </c>
      <c r="Q44" s="233">
        <v>400</v>
      </c>
      <c r="R44" s="234">
        <f t="shared" si="4"/>
        <v>7150</v>
      </c>
      <c r="S44" s="231">
        <f t="shared" si="5"/>
        <v>9295</v>
      </c>
      <c r="T44" s="232">
        <v>4000</v>
      </c>
      <c r="U44" s="233">
        <v>3150</v>
      </c>
      <c r="V44" s="233">
        <v>400</v>
      </c>
      <c r="W44" s="234">
        <f t="shared" si="6"/>
        <v>7550</v>
      </c>
      <c r="X44" s="231">
        <f t="shared" si="7"/>
        <v>9815</v>
      </c>
    </row>
    <row r="45" spans="1:24" ht="13.5" thickBot="1">
      <c r="A45" s="240"/>
      <c r="B45" s="236"/>
      <c r="C45" s="236"/>
      <c r="D45" s="5" t="s">
        <v>14</v>
      </c>
      <c r="E45" s="111">
        <v>4150</v>
      </c>
      <c r="F45" s="229">
        <v>2300</v>
      </c>
      <c r="G45" s="111">
        <v>0</v>
      </c>
      <c r="H45" s="237">
        <f t="shared" si="0"/>
        <v>6450</v>
      </c>
      <c r="I45" s="238">
        <f t="shared" si="1"/>
        <v>8385</v>
      </c>
      <c r="J45" s="113">
        <v>4450</v>
      </c>
      <c r="K45" s="233">
        <v>2300</v>
      </c>
      <c r="L45" s="114">
        <v>0</v>
      </c>
      <c r="M45" s="239">
        <f t="shared" si="2"/>
        <v>6750</v>
      </c>
      <c r="N45" s="238">
        <f t="shared" si="3"/>
        <v>8775</v>
      </c>
      <c r="O45" s="113">
        <v>4150</v>
      </c>
      <c r="P45" s="233">
        <v>3150</v>
      </c>
      <c r="Q45" s="114">
        <v>0</v>
      </c>
      <c r="R45" s="239">
        <f t="shared" si="4"/>
        <v>7300</v>
      </c>
      <c r="S45" s="238">
        <f t="shared" si="5"/>
        <v>9490</v>
      </c>
      <c r="T45" s="113">
        <v>4450</v>
      </c>
      <c r="U45" s="233">
        <v>3150</v>
      </c>
      <c r="V45" s="114">
        <v>0</v>
      </c>
      <c r="W45" s="239">
        <f t="shared" si="6"/>
        <v>7600</v>
      </c>
      <c r="X45" s="238">
        <f t="shared" si="7"/>
        <v>9880</v>
      </c>
    </row>
    <row r="46" spans="1:24" ht="13.5" thickBot="1">
      <c r="A46" s="240"/>
      <c r="B46" s="236" t="s">
        <v>13</v>
      </c>
      <c r="C46" s="236"/>
      <c r="D46" s="5" t="s">
        <v>11</v>
      </c>
      <c r="E46" s="111">
        <v>4400</v>
      </c>
      <c r="F46" s="229">
        <v>2300</v>
      </c>
      <c r="G46" s="111">
        <v>0</v>
      </c>
      <c r="H46" s="237">
        <f t="shared" si="0"/>
        <v>6700</v>
      </c>
      <c r="I46" s="238">
        <f t="shared" si="1"/>
        <v>8710</v>
      </c>
      <c r="J46" s="113">
        <v>4650</v>
      </c>
      <c r="K46" s="233">
        <v>2300</v>
      </c>
      <c r="L46" s="114">
        <v>0</v>
      </c>
      <c r="M46" s="239">
        <f t="shared" si="2"/>
        <v>6950</v>
      </c>
      <c r="N46" s="238">
        <f t="shared" si="3"/>
        <v>9035</v>
      </c>
      <c r="O46" s="113">
        <v>4400</v>
      </c>
      <c r="P46" s="233">
        <v>3150</v>
      </c>
      <c r="Q46" s="114">
        <v>0</v>
      </c>
      <c r="R46" s="239">
        <f t="shared" si="4"/>
        <v>7550</v>
      </c>
      <c r="S46" s="238">
        <f t="shared" si="5"/>
        <v>9815</v>
      </c>
      <c r="T46" s="113">
        <v>4650</v>
      </c>
      <c r="U46" s="233">
        <v>3150</v>
      </c>
      <c r="V46" s="114">
        <v>0</v>
      </c>
      <c r="W46" s="239">
        <f t="shared" si="6"/>
        <v>7800</v>
      </c>
      <c r="X46" s="238">
        <f t="shared" si="7"/>
        <v>10140</v>
      </c>
    </row>
    <row r="47" spans="1:24" ht="13.5" thickBot="1">
      <c r="A47" s="241"/>
      <c r="B47" s="242"/>
      <c r="C47" s="242"/>
      <c r="D47" s="13" t="s">
        <v>15</v>
      </c>
      <c r="E47" s="243">
        <v>4450</v>
      </c>
      <c r="F47" s="251">
        <v>2300</v>
      </c>
      <c r="G47" s="243">
        <v>0</v>
      </c>
      <c r="H47" s="244">
        <f t="shared" si="0"/>
        <v>6750</v>
      </c>
      <c r="I47" s="245">
        <f t="shared" si="1"/>
        <v>8775</v>
      </c>
      <c r="J47" s="246">
        <v>4750</v>
      </c>
      <c r="K47" s="252">
        <v>2300</v>
      </c>
      <c r="L47" s="247">
        <v>0</v>
      </c>
      <c r="M47" s="248">
        <f t="shared" si="2"/>
        <v>7050</v>
      </c>
      <c r="N47" s="245">
        <f t="shared" si="3"/>
        <v>9165</v>
      </c>
      <c r="O47" s="246">
        <v>4450</v>
      </c>
      <c r="P47" s="252">
        <v>3150</v>
      </c>
      <c r="Q47" s="247">
        <v>0</v>
      </c>
      <c r="R47" s="248">
        <f t="shared" si="4"/>
        <v>7600</v>
      </c>
      <c r="S47" s="245">
        <f t="shared" si="5"/>
        <v>9880</v>
      </c>
      <c r="T47" s="246">
        <v>4750</v>
      </c>
      <c r="U47" s="252">
        <v>3150</v>
      </c>
      <c r="V47" s="247">
        <v>0</v>
      </c>
      <c r="W47" s="248">
        <f t="shared" si="6"/>
        <v>7900</v>
      </c>
      <c r="X47" s="245">
        <f t="shared" si="7"/>
        <v>10270</v>
      </c>
    </row>
    <row r="48" spans="1:24" s="8" customFormat="1" ht="15">
      <c r="A48" s="21"/>
      <c r="D48" s="9"/>
      <c r="E48" s="22"/>
      <c r="H48" s="23"/>
      <c r="I48" s="72"/>
      <c r="J48" s="73"/>
      <c r="K48" s="74"/>
      <c r="L48" s="74"/>
      <c r="M48" s="75"/>
      <c r="N48" s="75"/>
      <c r="O48" s="74"/>
      <c r="P48" s="74"/>
      <c r="Q48" s="74"/>
      <c r="R48" s="75"/>
      <c r="S48" s="75"/>
      <c r="T48" s="74"/>
      <c r="U48" s="74"/>
      <c r="V48" s="74"/>
      <c r="W48" s="75"/>
      <c r="X48" s="75"/>
    </row>
    <row r="49" spans="1:24" ht="12.75">
      <c r="A49" s="291" t="s">
        <v>72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</row>
    <row r="50" spans="1:24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</row>
    <row r="51" spans="1:24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</row>
    <row r="52" spans="1:24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</row>
    <row r="53" spans="1:24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</row>
    <row r="54" spans="1:24" ht="6" customHeight="1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</row>
    <row r="55" spans="1:24" ht="12.75" hidden="1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</row>
    <row r="56" spans="1:24" ht="12.75" hidden="1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</row>
    <row r="57" spans="1:24" ht="12.75" hidden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</row>
    <row r="58" spans="9:24" ht="12.75"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</row>
    <row r="59" spans="9:24" ht="12.75"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9:24" ht="12.75"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9:24" ht="12.75"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9:24" ht="12.75"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9:24" ht="12.75"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9:24" ht="12.75"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9:24" ht="12.75"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9:24" ht="12.75"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9:24" ht="12.75"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9:24" ht="12.75"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</row>
    <row r="69" spans="9:24" ht="12.75"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</row>
    <row r="70" spans="9:24" ht="12.75"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</row>
    <row r="71" spans="9:24" ht="12.75"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</row>
    <row r="72" spans="9:24" ht="12.75"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</row>
    <row r="73" spans="9:24" ht="12.75"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9:24" ht="12.75"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</sheetData>
  <mergeCells count="5">
    <mergeCell ref="A49:X57"/>
    <mergeCell ref="A1:X1"/>
    <mergeCell ref="E2:N2"/>
    <mergeCell ref="O2:X2"/>
    <mergeCell ref="A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2010-02-09T13:06:43Z</cp:lastPrinted>
  <dcterms:created xsi:type="dcterms:W3CDTF">1996-10-08T23:32:33Z</dcterms:created>
  <dcterms:modified xsi:type="dcterms:W3CDTF">2010-02-12T07:27:03Z</dcterms:modified>
  <cp:category/>
  <cp:version/>
  <cp:contentType/>
  <cp:contentStatus/>
</cp:coreProperties>
</file>